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8"/>
  <c r="P28" s="1"/>
  <c r="N32"/>
  <c r="P32" s="1"/>
  <c r="N56"/>
  <c r="P56" s="1"/>
  <c r="N64"/>
  <c r="P64" s="1"/>
  <c r="N72"/>
  <c r="P72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36"/>
  <c r="P36" s="1"/>
  <c r="N44"/>
  <c r="P44" s="1"/>
  <c r="N52"/>
  <c r="P52" s="1"/>
  <c r="N68"/>
  <c r="P68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20"/>
  <c r="P20" s="1"/>
  <c r="N24"/>
  <c r="P24" s="1"/>
  <c r="N40"/>
  <c r="P40" s="1"/>
  <c r="N48"/>
  <c r="P48" s="1"/>
  <c r="N60"/>
  <c r="P60" s="1"/>
  <c r="N76"/>
  <c r="P76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1"/>
  <c r="M21" s="1"/>
  <c r="K29"/>
  <c r="M29" s="1"/>
  <c r="K41"/>
  <c r="M41" s="1"/>
  <c r="K61"/>
  <c r="M61" s="1"/>
  <c r="K81"/>
  <c r="M81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3"/>
  <c r="M13" s="1"/>
  <c r="K25"/>
  <c r="M25" s="1"/>
  <c r="K33"/>
  <c r="M33" s="1"/>
  <c r="K49"/>
  <c r="M49" s="1"/>
  <c r="K57"/>
  <c r="M57" s="1"/>
  <c r="K69"/>
  <c r="M69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37"/>
  <c r="M37" s="1"/>
  <c r="K45"/>
  <c r="M45" s="1"/>
  <c r="K53"/>
  <c r="M53" s="1"/>
  <c r="K65"/>
  <c r="M65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Q79" s="1"/>
  <c r="B83"/>
  <c r="D83" s="1"/>
  <c r="B87"/>
  <c r="D87" s="1"/>
  <c r="B91"/>
  <c r="D91" s="1"/>
  <c r="B95"/>
  <c r="D95" s="1"/>
  <c r="Q95" s="1"/>
  <c r="B6"/>
  <c r="D6" s="1"/>
  <c r="B10"/>
  <c r="D10" s="1"/>
  <c r="B14"/>
  <c r="D14" s="1"/>
  <c r="B18"/>
  <c r="D18" s="1"/>
  <c r="Q18" s="1"/>
  <c r="B22"/>
  <c r="D22" s="1"/>
  <c r="B26"/>
  <c r="D26" s="1"/>
  <c r="B30"/>
  <c r="D30" s="1"/>
  <c r="B34"/>
  <c r="D34" s="1"/>
  <c r="Q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15"/>
  <c r="Q50"/>
  <c r="Q77"/>
  <c r="Q67"/>
  <c r="Q57"/>
  <c r="Q51"/>
  <c r="Q24"/>
  <c r="Q19"/>
  <c r="Q4"/>
  <c r="Q3"/>
  <c r="Q96"/>
  <c r="Q56"/>
  <c r="Q9"/>
  <c r="Q88"/>
  <c r="Q22"/>
  <c r="Q83"/>
  <c r="Q63"/>
  <c r="Q29"/>
  <c r="Q21"/>
  <c r="Q35"/>
  <c r="Q6"/>
  <c r="Q68"/>
  <c r="Q33"/>
  <c r="Q86"/>
  <c r="Q61"/>
  <c r="Q52"/>
  <c r="Q32"/>
  <c r="Q13"/>
  <c r="Q8"/>
  <c r="Q20"/>
  <c r="T2" i="82"/>
  <c r="T2" i="79"/>
  <c r="DM99" i="11"/>
  <c r="Q36" i="81"/>
  <c r="Q43"/>
  <c r="Q27"/>
  <c r="Q11"/>
  <c r="Q84"/>
  <c r="Q40"/>
  <c r="Q98"/>
  <c r="Q82"/>
  <c r="Q66"/>
  <c r="Q90"/>
  <c r="Q26"/>
  <c r="Q74"/>
  <c r="Q42"/>
  <c r="Q94"/>
  <c r="Q78"/>
  <c r="Q62"/>
  <c r="Q46"/>
  <c r="Q30"/>
  <c r="Q14"/>
  <c r="Q91"/>
  <c r="Q75"/>
  <c r="Q59"/>
  <c r="Q58"/>
  <c r="Q10"/>
  <c r="Q80"/>
  <c r="Q64"/>
  <c r="Q16"/>
  <c r="Q25"/>
  <c r="Q87"/>
  <c r="Q71"/>
  <c r="Q55"/>
  <c r="Q39"/>
  <c r="Q23"/>
  <c r="Q7"/>
  <c r="Q93"/>
  <c r="Q92"/>
  <c r="Q76"/>
  <c r="Q60"/>
  <c r="Q44"/>
  <c r="Q28"/>
  <c r="Q12"/>
  <c r="Q81"/>
  <c r="Q65"/>
  <c r="Q17"/>
  <c r="Q5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B70" i="62" s="1"/>
  <c r="AI70" i="14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B74" i="62" s="1"/>
  <c r="AI74" i="1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B82" i="62" s="1"/>
  <c r="AI82" i="14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A12" i="63" s="1"/>
  <c r="AC12" i="14"/>
  <c r="X13"/>
  <c r="Y13"/>
  <c r="Z13"/>
  <c r="AA13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C19"/>
  <c r="X20"/>
  <c r="Y20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92"/>
  <c r="AB88"/>
  <c r="AB84"/>
  <c r="AB76"/>
  <c r="AB72"/>
  <c r="AB68"/>
  <c r="AB60"/>
  <c r="AB36"/>
  <c r="AB32"/>
  <c r="AB28"/>
  <c r="AB24"/>
  <c r="AB20"/>
  <c r="AB16"/>
  <c r="AB12"/>
  <c r="AB8"/>
  <c r="AB4"/>
  <c r="AB97"/>
  <c r="AB85"/>
  <c r="AB81"/>
  <c r="AB45" i="62"/>
  <c r="AB25"/>
  <c r="AB21"/>
  <c r="AB17"/>
  <c r="AB13"/>
  <c r="AB9"/>
  <c r="AB5"/>
  <c r="AB60"/>
  <c r="AB56"/>
  <c r="AB48"/>
  <c r="AB40"/>
  <c r="AB96" i="61"/>
  <c r="AB92"/>
  <c r="AB88"/>
  <c r="AB84"/>
  <c r="AB76"/>
  <c r="AB72"/>
  <c r="AB68"/>
  <c r="AB64"/>
  <c r="AB44"/>
  <c r="AB40"/>
  <c r="AB36"/>
  <c r="AB32"/>
  <c r="AB28"/>
  <c r="AB24"/>
  <c r="AB20"/>
  <c r="AB16"/>
  <c r="AB12"/>
  <c r="AB8"/>
  <c r="AB4"/>
  <c r="AB93"/>
  <c r="AA10" i="63"/>
  <c r="AA8"/>
  <c r="AA6"/>
  <c r="AA17" i="62"/>
  <c r="AA13"/>
  <c r="AA11"/>
  <c r="AA9"/>
  <c r="AA5"/>
  <c r="AA20" i="61"/>
  <c r="AA18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U81"/>
  <c r="N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U18"/>
  <c r="N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F4"/>
  <c r="U3"/>
  <c r="L99"/>
  <c r="A1"/>
  <c r="F13" i="62" l="1"/>
  <c r="F11"/>
  <c r="F96" i="61"/>
  <c r="F19" i="56"/>
  <c r="F67" i="57"/>
  <c r="F7"/>
  <c r="O99" i="81"/>
  <c r="C99"/>
  <c r="L99"/>
  <c r="I99"/>
  <c r="F99"/>
  <c r="F92" i="55"/>
  <c r="F74"/>
  <c r="F66" i="61"/>
  <c r="F73" i="55"/>
  <c r="F58" i="61"/>
  <c r="F87" i="63"/>
  <c r="F85"/>
  <c r="F81"/>
  <c r="F78"/>
  <c r="C99"/>
  <c r="F42"/>
  <c r="B99"/>
  <c r="F51" i="61"/>
  <c r="F32"/>
  <c r="B99"/>
  <c r="F80" i="56"/>
  <c r="C99"/>
  <c r="F8"/>
  <c r="F7"/>
  <c r="F6"/>
  <c r="B99"/>
  <c r="C99" i="55"/>
  <c r="F46"/>
  <c r="F26"/>
  <c r="F8"/>
  <c r="F77" i="58"/>
  <c r="F54"/>
  <c r="F44"/>
  <c r="B99"/>
  <c r="F16"/>
  <c r="F77" i="57"/>
  <c r="F70"/>
  <c r="F8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32"/>
  <c r="V16"/>
  <c r="V24"/>
  <c r="V24" i="56"/>
  <c r="N8" i="55"/>
  <c r="F9"/>
  <c r="I99"/>
  <c r="M99"/>
  <c r="G10"/>
  <c r="N12"/>
  <c r="F13"/>
  <c r="N28"/>
  <c r="O28" s="1"/>
  <c r="F29"/>
  <c r="N44"/>
  <c r="F45"/>
  <c r="N60"/>
  <c r="O60" s="1"/>
  <c r="F61"/>
  <c r="O64"/>
  <c r="O72"/>
  <c r="O92"/>
  <c r="O45" i="56"/>
  <c r="V66" i="55"/>
  <c r="V36" i="56"/>
  <c r="V59"/>
  <c r="V28" i="55"/>
  <c r="V60"/>
  <c r="V11" i="56"/>
  <c r="V32"/>
  <c r="B99" i="55"/>
  <c r="F3"/>
  <c r="K99"/>
  <c r="F5"/>
  <c r="N20"/>
  <c r="O20" s="1"/>
  <c r="F21"/>
  <c r="N36"/>
  <c r="O36" s="1"/>
  <c r="F37"/>
  <c r="N52"/>
  <c r="O52" s="1"/>
  <c r="F53"/>
  <c r="O84"/>
  <c r="O5" i="56"/>
  <c r="O21"/>
  <c r="O37"/>
  <c r="O53"/>
  <c r="O61"/>
  <c r="O69"/>
  <c r="O77"/>
  <c r="O7"/>
  <c r="O23"/>
  <c r="V28"/>
  <c r="V44"/>
  <c r="V63"/>
  <c r="J99" i="55"/>
  <c r="N24"/>
  <c r="O24" s="1"/>
  <c r="N40"/>
  <c r="N56"/>
  <c r="O56" s="1"/>
  <c r="O96"/>
  <c r="V70" i="58"/>
  <c r="V60" i="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50"/>
  <c r="V64" i="55"/>
  <c r="V72"/>
  <c r="V88"/>
  <c r="V92"/>
  <c r="V96"/>
  <c r="F3" i="56"/>
  <c r="V5"/>
  <c r="V9"/>
  <c r="V13"/>
  <c r="V17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26"/>
  <c r="V90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0" i="56" l="1"/>
  <c r="O70" i="55"/>
  <c r="V18" i="56"/>
  <c r="O94"/>
  <c r="O86"/>
  <c r="O71" i="55"/>
  <c r="V39" i="56"/>
  <c r="O86" i="55"/>
  <c r="O19"/>
  <c r="V27" i="56"/>
  <c r="O47"/>
  <c r="O98" i="55"/>
  <c r="O27"/>
  <c r="O68" i="56"/>
  <c r="O60"/>
  <c r="O36"/>
  <c r="O38" i="55"/>
  <c r="O62"/>
  <c r="O46"/>
  <c r="O30"/>
  <c r="P99" i="81"/>
  <c r="D99"/>
  <c r="O74" i="58"/>
  <c r="K99" i="81"/>
  <c r="M99" s="1"/>
  <c r="H99"/>
  <c r="J99" s="1"/>
  <c r="E99"/>
  <c r="G99" s="1"/>
  <c r="O78" i="56"/>
  <c r="O66"/>
  <c r="O46"/>
  <c r="O26"/>
  <c r="O62"/>
  <c r="O54"/>
  <c r="O30"/>
  <c r="O10"/>
  <c r="O56"/>
  <c r="O78" i="55"/>
  <c r="O74"/>
  <c r="O66"/>
  <c r="F99" i="63"/>
  <c r="V56" i="56"/>
  <c r="O40"/>
  <c r="O35"/>
  <c r="O96"/>
  <c r="O76"/>
  <c r="O51"/>
  <c r="O15"/>
  <c r="G80" i="55"/>
  <c r="V76"/>
  <c r="V68"/>
  <c r="O40"/>
  <c r="O52" i="56"/>
  <c r="F99"/>
  <c r="O92"/>
  <c r="O88"/>
  <c r="O84"/>
  <c r="O80"/>
  <c r="O72"/>
  <c r="O64"/>
  <c r="O57"/>
  <c r="O44"/>
  <c r="O29"/>
  <c r="O13"/>
  <c r="G59" i="55"/>
  <c r="V59" s="1"/>
  <c r="V51"/>
  <c r="G48"/>
  <c r="O44"/>
  <c r="G31"/>
  <c r="V31" s="1"/>
  <c r="G22"/>
  <c r="V22" s="1"/>
  <c r="O12"/>
  <c r="O9"/>
  <c r="O57" i="58"/>
  <c r="O25"/>
  <c r="O65"/>
  <c r="O45"/>
  <c r="G54" i="57"/>
  <c r="V54" s="1"/>
  <c r="O22" i="58"/>
  <c r="G66" i="57"/>
  <c r="V66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34"/>
  <c r="Q99" i="81"/>
  <c r="V80" i="55"/>
  <c r="O80"/>
  <c r="O4" i="56"/>
  <c r="O49" i="55"/>
  <c r="V48"/>
  <c r="O48"/>
  <c r="O31"/>
  <c r="O22"/>
  <c r="O54" i="57"/>
  <c r="O6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52" i="78"/>
  <c r="J23"/>
  <c r="L46"/>
  <c r="G66"/>
  <c r="K86"/>
  <c r="G10"/>
  <c r="P3"/>
  <c r="K94"/>
  <c r="I76"/>
  <c r="H72"/>
  <c r="P44"/>
  <c r="K84"/>
  <c r="L83"/>
  <c r="O25"/>
  <c r="K74"/>
  <c r="L35"/>
  <c r="I68"/>
  <c r="P21"/>
  <c r="P88"/>
  <c r="I46"/>
  <c r="B66"/>
  <c r="H58"/>
  <c r="L90"/>
  <c r="Q75"/>
  <c r="P10"/>
  <c r="Q8"/>
  <c r="I35"/>
  <c r="O90"/>
  <c r="H67"/>
  <c r="P98"/>
  <c r="P83"/>
  <c r="Q44"/>
  <c r="G80"/>
  <c r="J39"/>
  <c r="Q68"/>
  <c r="I31"/>
  <c r="P24"/>
  <c r="P27"/>
  <c r="O35"/>
  <c r="H50"/>
  <c r="K40"/>
  <c r="N13"/>
  <c r="B18"/>
  <c r="Q55"/>
  <c r="Q54"/>
  <c r="N90"/>
  <c r="L23"/>
  <c r="N27"/>
  <c r="O50"/>
  <c r="I89"/>
  <c r="H11"/>
  <c r="I40"/>
  <c r="O43"/>
  <c r="H49"/>
  <c r="L50"/>
  <c r="P35"/>
  <c r="G37"/>
  <c r="G25"/>
  <c r="P5"/>
  <c r="N78"/>
  <c r="J6"/>
  <c r="N41"/>
  <c r="B84"/>
  <c r="I63"/>
  <c r="G24"/>
  <c r="P36"/>
  <c r="I44"/>
  <c r="B75"/>
  <c r="K80"/>
  <c r="H88"/>
  <c r="O54"/>
  <c r="N6"/>
  <c r="G73"/>
  <c r="H63"/>
  <c r="P7"/>
  <c r="N24"/>
  <c r="K8"/>
  <c r="B47"/>
  <c r="B67"/>
  <c r="L19"/>
  <c r="I69"/>
  <c r="K88"/>
  <c r="L3"/>
  <c r="J41"/>
  <c r="P72"/>
  <c r="B85"/>
  <c r="B48"/>
  <c r="P55"/>
  <c r="O59"/>
  <c r="N4"/>
  <c r="B37"/>
  <c r="I22"/>
  <c r="I86"/>
  <c r="G15"/>
  <c r="J90"/>
  <c r="H3"/>
  <c r="L82"/>
  <c r="N38"/>
  <c r="I72"/>
  <c r="N64"/>
  <c r="I53"/>
  <c r="K77"/>
  <c r="Q98"/>
  <c r="B91"/>
  <c r="L60"/>
  <c r="K34"/>
  <c r="H21"/>
  <c r="Q16"/>
  <c r="Q73"/>
  <c r="I66"/>
  <c r="I55"/>
  <c r="K5"/>
  <c r="N52"/>
  <c r="N20"/>
  <c r="K31"/>
  <c r="B71"/>
  <c r="H23"/>
  <c r="H75"/>
  <c r="P39"/>
  <c r="O4"/>
  <c r="P95"/>
  <c r="G87"/>
  <c r="G14"/>
  <c r="H16"/>
  <c r="L51"/>
  <c r="B8"/>
  <c r="I70"/>
  <c r="P73"/>
  <c r="N77"/>
  <c r="Q79"/>
  <c r="H69"/>
  <c r="G36"/>
  <c r="L89"/>
  <c r="B93"/>
  <c r="P97"/>
  <c r="H53"/>
  <c r="N95"/>
  <c r="H25"/>
  <c r="K82"/>
  <c r="Q31"/>
  <c r="I28"/>
  <c r="J70"/>
  <c r="I34"/>
  <c r="B22"/>
  <c r="J8"/>
  <c r="L48"/>
  <c r="I6"/>
  <c r="N70"/>
  <c r="G9"/>
  <c r="H90"/>
  <c r="L97"/>
  <c r="I42"/>
  <c r="J18"/>
  <c r="N73"/>
  <c r="P47"/>
  <c r="G2"/>
  <c r="K67"/>
  <c r="H85"/>
  <c r="B59"/>
  <c r="I57"/>
  <c r="O26"/>
  <c r="O10"/>
  <c r="I80"/>
  <c r="B19"/>
  <c r="B32"/>
  <c r="K73"/>
  <c r="Q12"/>
  <c r="Q43"/>
  <c r="P58"/>
  <c r="H62"/>
  <c r="L26"/>
  <c r="I32"/>
  <c r="J93"/>
  <c r="O83"/>
  <c r="D1"/>
  <c r="O15"/>
  <c r="Q7"/>
  <c r="K54"/>
  <c r="H39"/>
  <c r="N51"/>
  <c r="Q4"/>
  <c r="O91"/>
  <c r="G85"/>
  <c r="I93"/>
  <c r="J51"/>
  <c r="N3"/>
  <c r="N53"/>
  <c r="K76"/>
  <c r="H70"/>
  <c r="I85"/>
  <c r="O42"/>
  <c r="G76"/>
  <c r="Q30"/>
  <c r="G42"/>
  <c r="J20"/>
  <c r="N9"/>
  <c r="I13"/>
  <c r="L54"/>
  <c r="N30"/>
  <c r="O8"/>
  <c r="I61"/>
  <c r="Q65"/>
  <c r="J58"/>
  <c r="G6"/>
  <c r="H98"/>
  <c r="B79"/>
  <c r="K95"/>
  <c r="B70"/>
  <c r="K90"/>
  <c r="P91"/>
  <c r="N12"/>
  <c r="H84"/>
  <c r="H89"/>
  <c r="G47"/>
  <c r="P56"/>
  <c r="Q50"/>
  <c r="B50"/>
  <c r="L78"/>
  <c r="P75"/>
  <c r="P82"/>
  <c r="G89"/>
  <c r="G60"/>
  <c r="J66"/>
  <c r="H26"/>
  <c r="K65"/>
  <c r="B25"/>
  <c r="P29"/>
  <c r="B30"/>
  <c r="B3"/>
  <c r="Q29"/>
  <c r="B41"/>
  <c r="O72"/>
  <c r="J81"/>
  <c r="O61"/>
  <c r="N91"/>
  <c r="G88"/>
  <c r="J26"/>
  <c r="O37"/>
  <c r="P86"/>
  <c r="N15"/>
  <c r="N36"/>
  <c r="I94"/>
  <c r="N40"/>
  <c r="K52"/>
  <c r="G77"/>
  <c r="H22"/>
  <c r="J83"/>
  <c r="J30"/>
  <c r="G28"/>
  <c r="N76"/>
  <c r="H8"/>
  <c r="G72"/>
  <c r="P14"/>
  <c r="F1"/>
  <c r="G33"/>
  <c r="O52"/>
  <c r="J86"/>
  <c r="J19"/>
  <c r="P42"/>
  <c r="L36"/>
  <c r="Q17"/>
  <c r="I9"/>
  <c r="N97"/>
  <c r="B68"/>
  <c r="N35"/>
  <c r="L22"/>
  <c r="G52"/>
  <c r="J67"/>
  <c r="O39"/>
  <c r="N48"/>
  <c r="P94"/>
  <c r="P89"/>
  <c r="Q90"/>
  <c r="G78"/>
  <c r="Q51"/>
  <c r="Q83"/>
  <c r="K75"/>
  <c r="N81"/>
  <c r="H51"/>
  <c r="O93"/>
  <c r="B11"/>
  <c r="K18"/>
  <c r="N29"/>
  <c r="B49"/>
  <c r="Q84"/>
  <c r="B34"/>
  <c r="Q67"/>
  <c r="B72"/>
  <c r="J80"/>
  <c r="K23"/>
  <c r="N86"/>
  <c r="P40"/>
  <c r="Q34"/>
  <c r="O46"/>
  <c r="J32"/>
  <c r="O48"/>
  <c r="O30"/>
  <c r="P43"/>
  <c r="P37"/>
  <c r="J22"/>
  <c r="L80"/>
  <c r="B35"/>
  <c r="C1"/>
  <c r="J48"/>
  <c r="P93"/>
  <c r="Q6"/>
  <c r="O75"/>
  <c r="B14"/>
  <c r="L61"/>
  <c r="P66"/>
  <c r="B36"/>
  <c r="N16"/>
  <c r="O31"/>
  <c r="K68"/>
  <c r="G83"/>
  <c r="G18"/>
  <c r="Q41"/>
  <c r="K41"/>
  <c r="K32"/>
  <c r="H45"/>
  <c r="O89"/>
  <c r="I48"/>
  <c r="P79"/>
  <c r="B76"/>
  <c r="B21"/>
  <c r="G59"/>
  <c r="Q95"/>
  <c r="H92"/>
  <c r="G74"/>
  <c r="H7"/>
  <c r="Q23"/>
  <c r="G58"/>
  <c r="G41"/>
  <c r="I73"/>
  <c r="P87"/>
  <c r="I3"/>
  <c r="O34"/>
  <c r="B94"/>
  <c r="I20"/>
  <c r="I87"/>
  <c r="N23"/>
  <c r="L41"/>
  <c r="N31"/>
  <c r="B63"/>
  <c r="H87"/>
  <c r="L98"/>
  <c r="B26"/>
  <c r="O97"/>
  <c r="H48"/>
  <c r="Q46"/>
  <c r="G8"/>
  <c r="Q35"/>
  <c r="H57"/>
  <c r="N89"/>
  <c r="P76"/>
  <c r="J50"/>
  <c r="O24"/>
  <c r="H65"/>
  <c r="O11"/>
  <c r="G27"/>
  <c r="P26"/>
  <c r="O40"/>
  <c r="O74"/>
  <c r="P6"/>
  <c r="B96"/>
  <c r="J36"/>
  <c r="I58"/>
  <c r="K51"/>
  <c r="J15"/>
  <c r="I33"/>
  <c r="P4"/>
  <c r="N88"/>
  <c r="L86"/>
  <c r="L96"/>
  <c r="I7"/>
  <c r="K44"/>
  <c r="P48"/>
  <c r="I39"/>
  <c r="J84"/>
  <c r="L11"/>
  <c r="P46"/>
  <c r="G22"/>
  <c r="I83"/>
  <c r="N10"/>
  <c r="L62"/>
  <c r="N87"/>
  <c r="N85"/>
  <c r="K24"/>
  <c r="P81"/>
  <c r="G45"/>
  <c r="L53"/>
  <c r="N18"/>
  <c r="K89"/>
  <c r="K50"/>
  <c r="B45"/>
  <c r="K30"/>
  <c r="I88"/>
  <c r="J13"/>
  <c r="G21"/>
  <c r="I38"/>
  <c r="Q89"/>
  <c r="Q26"/>
  <c r="N55"/>
  <c r="J16"/>
  <c r="I4"/>
  <c r="I27"/>
  <c r="Q81"/>
  <c r="K92"/>
  <c r="O23"/>
  <c r="L66"/>
  <c r="H93"/>
  <c r="O64"/>
  <c r="J64"/>
  <c r="P33"/>
  <c r="I74"/>
  <c r="L20"/>
  <c r="B6"/>
  <c r="I16"/>
  <c r="P38"/>
  <c r="P80"/>
  <c r="N33"/>
  <c r="G49"/>
  <c r="H68"/>
  <c r="K93"/>
  <c r="H76"/>
  <c r="Q62"/>
  <c r="J40"/>
  <c r="K62"/>
  <c r="L12"/>
  <c r="P12"/>
  <c r="L15"/>
  <c r="P19"/>
  <c r="K37"/>
  <c r="Q3"/>
  <c r="L52"/>
  <c r="H44"/>
  <c r="I98"/>
  <c r="O63"/>
  <c r="O9"/>
  <c r="O67"/>
  <c r="H47"/>
  <c r="K53"/>
  <c r="O19"/>
  <c r="G94"/>
  <c r="N62"/>
  <c r="I29"/>
  <c r="P84"/>
  <c r="Q27"/>
  <c r="Q21"/>
  <c r="J46"/>
  <c r="K27"/>
  <c r="K71"/>
  <c r="J12"/>
  <c r="B20"/>
  <c r="L30"/>
  <c r="N83"/>
  <c r="K66"/>
  <c r="Q97"/>
  <c r="G64"/>
  <c r="O65"/>
  <c r="B53"/>
  <c r="K47"/>
  <c r="P59"/>
  <c r="K87"/>
  <c r="B65"/>
  <c r="N21"/>
  <c r="K20"/>
  <c r="P9"/>
  <c r="K83"/>
  <c r="H54"/>
  <c r="I19"/>
  <c r="G11"/>
  <c r="O58"/>
  <c r="H83"/>
  <c r="H73"/>
  <c r="N28"/>
  <c r="Q63"/>
  <c r="Q28"/>
  <c r="I78"/>
  <c r="G70"/>
  <c r="I90"/>
  <c r="K19"/>
  <c r="H17"/>
  <c r="G56"/>
  <c r="K15"/>
  <c r="J88"/>
  <c r="L27"/>
  <c r="K46"/>
  <c r="P69"/>
  <c r="O80"/>
  <c r="Q64"/>
  <c r="O45"/>
  <c r="N45"/>
  <c r="L16"/>
  <c r="K29"/>
  <c r="B4"/>
  <c r="J71"/>
  <c r="K96"/>
  <c r="H74"/>
  <c r="H94"/>
  <c r="L6"/>
  <c r="N19"/>
  <c r="H34"/>
  <c r="Q22"/>
  <c r="L87"/>
  <c r="H28"/>
  <c r="H18"/>
  <c r="J54"/>
  <c r="O62"/>
  <c r="P20"/>
  <c r="B9"/>
  <c r="N65"/>
  <c r="Q77"/>
  <c r="N69"/>
  <c r="B86"/>
  <c r="O28"/>
  <c r="I54"/>
  <c r="K21"/>
  <c r="K12"/>
  <c r="Q92"/>
  <c r="K28"/>
  <c r="Q14"/>
  <c r="L25"/>
  <c r="P41"/>
  <c r="K35"/>
  <c r="Q37"/>
  <c r="Q76"/>
  <c r="L39"/>
  <c r="N46"/>
  <c r="B74"/>
  <c r="H37"/>
  <c r="H14"/>
  <c r="O70"/>
  <c r="I41"/>
  <c r="H2"/>
  <c r="J96"/>
  <c r="Q94"/>
  <c r="J97"/>
  <c r="H55"/>
  <c r="L81"/>
  <c r="L45"/>
  <c r="J76"/>
  <c r="L14"/>
  <c r="N66"/>
  <c r="P77"/>
  <c r="B54"/>
  <c r="Q72"/>
  <c r="O95"/>
  <c r="G79"/>
  <c r="I97"/>
  <c r="B64"/>
  <c r="P57"/>
  <c r="H80"/>
  <c r="N79"/>
  <c r="H96"/>
  <c r="J49"/>
  <c r="J57"/>
  <c r="G98"/>
  <c r="L7"/>
  <c r="I67"/>
  <c r="B82"/>
  <c r="K49"/>
  <c r="H5"/>
  <c r="J21"/>
  <c r="I30"/>
  <c r="P96"/>
  <c r="O14"/>
  <c r="K42"/>
  <c r="H31"/>
  <c r="B10"/>
  <c r="P45"/>
  <c r="I79"/>
  <c r="N94"/>
  <c r="B60"/>
  <c r="G50"/>
  <c r="J68"/>
  <c r="J38"/>
  <c r="Q38"/>
  <c r="O56"/>
  <c r="N47"/>
  <c r="P30"/>
  <c r="P11"/>
  <c r="H95"/>
  <c r="H6"/>
  <c r="N96"/>
  <c r="O76"/>
  <c r="Q96"/>
  <c r="B57"/>
  <c r="J4"/>
  <c r="K91"/>
  <c r="Q36"/>
  <c r="G71"/>
  <c r="Q80"/>
  <c r="N59"/>
  <c r="N71"/>
  <c r="B38"/>
  <c r="O66"/>
  <c r="O94"/>
  <c r="Q53"/>
  <c r="K9"/>
  <c r="G90"/>
  <c r="J28"/>
  <c r="N80"/>
  <c r="K43"/>
  <c r="N49"/>
  <c r="G57"/>
  <c r="G16"/>
  <c r="H66"/>
  <c r="L85"/>
  <c r="G91"/>
  <c r="B51"/>
  <c r="O18"/>
  <c r="P92"/>
  <c r="K45"/>
  <c r="K16"/>
  <c r="P49"/>
  <c r="I47"/>
  <c r="B83"/>
  <c r="L34"/>
  <c r="H60"/>
  <c r="B97"/>
  <c r="L40"/>
  <c r="J72"/>
  <c r="K81"/>
  <c r="Q70"/>
  <c r="K61"/>
  <c r="B12"/>
  <c r="B31"/>
  <c r="O20"/>
  <c r="Q93"/>
  <c r="N58"/>
  <c r="G54"/>
  <c r="B90"/>
  <c r="L58"/>
  <c r="O98"/>
  <c r="Q60"/>
  <c r="O21"/>
  <c r="P78"/>
  <c r="G19"/>
  <c r="L9"/>
  <c r="N43"/>
  <c r="B77"/>
  <c r="L92"/>
  <c r="J77"/>
  <c r="K7"/>
  <c r="J95"/>
  <c r="P53"/>
  <c r="O36"/>
  <c r="Q86"/>
  <c r="L75"/>
  <c r="H9"/>
  <c r="K10"/>
  <c r="B24"/>
  <c r="L56"/>
  <c r="I92"/>
  <c r="O84"/>
  <c r="B87"/>
  <c r="I81"/>
  <c r="J73"/>
  <c r="G96"/>
  <c r="O78"/>
  <c r="J75"/>
  <c r="G30"/>
  <c r="H81"/>
  <c r="H56"/>
  <c r="B46"/>
  <c r="G95"/>
  <c r="G63"/>
  <c r="P63"/>
  <c r="J17"/>
  <c r="O3"/>
  <c r="I8"/>
  <c r="L70"/>
  <c r="J63"/>
  <c r="G84"/>
  <c r="G67"/>
  <c r="O86"/>
  <c r="N39"/>
  <c r="B44"/>
  <c r="J44"/>
  <c r="O51"/>
  <c r="B42"/>
  <c r="N82"/>
  <c r="J87"/>
  <c r="L17"/>
  <c r="Q56"/>
  <c r="L94"/>
  <c r="H46"/>
  <c r="B39"/>
  <c r="O16"/>
  <c r="J74"/>
  <c r="K55"/>
  <c r="P54"/>
  <c r="P34"/>
  <c r="N93"/>
  <c r="J92"/>
  <c r="O73"/>
  <c r="P90"/>
  <c r="Q48"/>
  <c r="K48"/>
  <c r="J79"/>
  <c r="G55"/>
  <c r="K85"/>
  <c r="H97"/>
  <c r="G7"/>
  <c r="B69"/>
  <c r="B62"/>
  <c r="J56"/>
  <c r="Q49"/>
  <c r="N42"/>
  <c r="G62"/>
  <c r="O55"/>
  <c r="H52"/>
  <c r="K57"/>
  <c r="P18"/>
  <c r="G53"/>
  <c r="J3"/>
  <c r="L24"/>
  <c r="L38"/>
  <c r="L33"/>
  <c r="O82"/>
  <c r="L43"/>
  <c r="J94"/>
  <c r="J47"/>
  <c r="H38"/>
  <c r="J89"/>
  <c r="K4"/>
  <c r="P31"/>
  <c r="P64"/>
  <c r="Q59"/>
  <c r="J7"/>
  <c r="B7"/>
  <c r="Q87"/>
  <c r="K70"/>
  <c r="B5"/>
  <c r="J78"/>
  <c r="P25"/>
  <c r="B78"/>
  <c r="P52"/>
  <c r="N74"/>
  <c r="L47"/>
  <c r="J53"/>
  <c r="G81"/>
  <c r="J91"/>
  <c r="G4"/>
  <c r="L10"/>
  <c r="H78"/>
  <c r="Q45"/>
  <c r="P68"/>
  <c r="H79"/>
  <c r="Q10"/>
  <c r="G5"/>
  <c r="G86"/>
  <c r="K69"/>
  <c r="G40"/>
  <c r="G34"/>
  <c r="N37"/>
  <c r="B28"/>
  <c r="L32"/>
  <c r="H77"/>
  <c r="H91"/>
  <c r="B40"/>
  <c r="L64"/>
  <c r="H59"/>
  <c r="J29"/>
  <c r="L8"/>
  <c r="G51"/>
  <c r="G17"/>
  <c r="I91"/>
  <c r="I11"/>
  <c r="O71"/>
  <c r="P16"/>
  <c r="K3"/>
  <c r="K78"/>
  <c r="K36"/>
  <c r="O49"/>
  <c r="N92"/>
  <c r="O32"/>
  <c r="L49"/>
  <c r="B55"/>
  <c r="P67"/>
  <c r="G92"/>
  <c r="Q13"/>
  <c r="I43"/>
  <c r="G68"/>
  <c r="I71"/>
  <c r="I56"/>
  <c r="Q88"/>
  <c r="Q71"/>
  <c r="L73"/>
  <c r="H12"/>
  <c r="N8"/>
  <c r="G65"/>
  <c r="N5"/>
  <c r="K33"/>
  <c r="I59"/>
  <c r="B15"/>
  <c r="B95"/>
  <c r="O27"/>
  <c r="I77"/>
  <c r="L57"/>
  <c r="B23"/>
  <c r="K13"/>
  <c r="L5"/>
  <c r="Q20"/>
  <c r="J10"/>
  <c r="P65"/>
  <c r="K56"/>
  <c r="J5"/>
  <c r="P70"/>
  <c r="N61"/>
  <c r="O44"/>
  <c r="H13"/>
  <c r="O92"/>
  <c r="P61"/>
  <c r="Q57"/>
  <c r="N22"/>
  <c r="Q82"/>
  <c r="G3"/>
  <c r="I96"/>
  <c r="K22"/>
  <c r="O6"/>
  <c r="H41"/>
  <c r="K59"/>
  <c r="Q42"/>
  <c r="L59"/>
  <c r="L28"/>
  <c r="H36"/>
  <c r="J82"/>
  <c r="K97"/>
  <c r="O7"/>
  <c r="J35"/>
  <c r="B73"/>
  <c r="P50"/>
  <c r="N98"/>
  <c r="K17"/>
  <c r="K14"/>
  <c r="H42"/>
  <c r="Q11"/>
  <c r="J65"/>
  <c r="K11"/>
  <c r="G23"/>
  <c r="I24"/>
  <c r="B2"/>
  <c r="G97"/>
  <c r="I95"/>
  <c r="N68"/>
  <c r="H24"/>
  <c r="O81"/>
  <c r="K64"/>
  <c r="K26"/>
  <c r="H27"/>
  <c r="B52"/>
  <c r="O22"/>
  <c r="I62"/>
  <c r="I15"/>
  <c r="N60"/>
  <c r="K63"/>
  <c r="B27"/>
  <c r="H30"/>
  <c r="L84"/>
  <c r="J85"/>
  <c r="L69"/>
  <c r="B16"/>
  <c r="P71"/>
  <c r="K98"/>
  <c r="O5"/>
  <c r="L67"/>
  <c r="O38"/>
  <c r="H4"/>
  <c r="P15"/>
  <c r="I64"/>
  <c r="G29"/>
  <c r="Q52"/>
  <c r="G35"/>
  <c r="L31"/>
  <c r="O68"/>
  <c r="H19"/>
  <c r="Q25"/>
  <c r="I12"/>
  <c r="I37"/>
  <c r="Q19"/>
  <c r="H35"/>
  <c r="O47"/>
  <c r="N75"/>
  <c r="K58"/>
  <c r="G93"/>
  <c r="K79"/>
  <c r="O57"/>
  <c r="G20"/>
  <c r="H20"/>
  <c r="I65"/>
  <c r="J43"/>
  <c r="N7"/>
  <c r="J11"/>
  <c r="L91"/>
  <c r="N50"/>
  <c r="N54"/>
  <c r="P62"/>
  <c r="Q61"/>
  <c r="J98"/>
  <c r="Q33"/>
  <c r="O79"/>
  <c r="Q32"/>
  <c r="I5"/>
  <c r="P74"/>
  <c r="H64"/>
  <c r="N17"/>
  <c r="N11"/>
  <c r="I18"/>
  <c r="L29"/>
  <c r="O13"/>
  <c r="Q9"/>
  <c r="N67"/>
  <c r="J45"/>
  <c r="I14"/>
  <c r="N34"/>
  <c r="O41"/>
  <c r="I26"/>
  <c r="B92"/>
  <c r="B29"/>
  <c r="L42"/>
  <c r="K39"/>
  <c r="B98"/>
  <c r="G31"/>
  <c r="O17"/>
  <c r="Q18"/>
  <c r="L65"/>
  <c r="J31"/>
  <c r="Q69"/>
  <c r="Q91"/>
  <c r="J61"/>
  <c r="L13"/>
  <c r="I51"/>
  <c r="O69"/>
  <c r="Q85"/>
  <c r="L37"/>
  <c r="P51"/>
  <c r="P32"/>
  <c r="L76"/>
  <c r="B17"/>
  <c r="N26"/>
  <c r="I17"/>
  <c r="H82"/>
  <c r="L74"/>
  <c r="L72"/>
  <c r="O96"/>
  <c r="Q66"/>
  <c r="N56"/>
  <c r="J55"/>
  <c r="L55"/>
  <c r="L88"/>
  <c r="N14"/>
  <c r="N72"/>
  <c r="B43"/>
  <c r="I49"/>
  <c r="B88"/>
  <c r="K25"/>
  <c r="O53"/>
  <c r="P23"/>
  <c r="P13"/>
  <c r="G43"/>
  <c r="G38"/>
  <c r="P85"/>
  <c r="I75"/>
  <c r="J60"/>
  <c r="Q39"/>
  <c r="J34"/>
  <c r="B80"/>
  <c r="P28"/>
  <c r="G48"/>
  <c r="G82"/>
  <c r="H40"/>
  <c r="N57"/>
  <c r="H15"/>
  <c r="B33"/>
  <c r="K60"/>
  <c r="J25"/>
  <c r="J42"/>
  <c r="Q40"/>
  <c r="H43"/>
  <c r="I36"/>
  <c r="B61"/>
  <c r="I82"/>
  <c r="J24"/>
  <c r="I45"/>
  <c r="N25"/>
  <c r="N44"/>
  <c r="I52"/>
  <c r="L4"/>
  <c r="I21"/>
  <c r="O85"/>
  <c r="G61"/>
  <c r="G46"/>
  <c r="P60"/>
  <c r="B81"/>
  <c r="H29"/>
  <c r="I23"/>
  <c r="J33"/>
  <c r="G44"/>
  <c r="G32"/>
  <c r="P8"/>
  <c r="H10"/>
  <c r="N32"/>
  <c r="N84"/>
  <c r="L44"/>
  <c r="P17"/>
  <c r="O12"/>
  <c r="Q78"/>
  <c r="Q5"/>
  <c r="J69"/>
  <c r="G12"/>
  <c r="O33"/>
  <c r="H61"/>
  <c r="N63"/>
  <c r="L18"/>
  <c r="O87"/>
  <c r="H71"/>
  <c r="K72"/>
  <c r="L95"/>
  <c r="J14"/>
  <c r="L93"/>
  <c r="L77"/>
  <c r="G75"/>
  <c r="H32"/>
  <c r="L79"/>
  <c r="B13"/>
  <c r="O88"/>
  <c r="I60"/>
  <c r="Q24"/>
  <c r="H86"/>
  <c r="Q58"/>
  <c r="J62"/>
  <c r="J27"/>
  <c r="I10"/>
  <c r="B58"/>
  <c r="H33"/>
  <c r="O60"/>
  <c r="L71"/>
  <c r="Q47"/>
  <c r="K38"/>
  <c r="I25"/>
  <c r="J37"/>
  <c r="O77"/>
  <c r="I50"/>
  <c r="I84"/>
  <c r="G13"/>
  <c r="J59"/>
  <c r="L21"/>
  <c r="B89"/>
  <c r="O29"/>
  <c r="P22"/>
  <c r="B56"/>
  <c r="G26"/>
  <c r="L68"/>
  <c r="G69"/>
  <c r="L63"/>
  <c r="J9"/>
  <c r="K6"/>
  <c r="Q15"/>
  <c r="Q74"/>
  <c r="E1"/>
  <c r="G39"/>
  <c r="E56" l="1"/>
  <c r="C56"/>
  <c r="F56"/>
  <c r="D56"/>
  <c r="C89"/>
  <c r="D89"/>
  <c r="F89"/>
  <c r="E89"/>
  <c r="M84"/>
  <c r="M50"/>
  <c r="M25"/>
  <c r="C58"/>
  <c r="F58"/>
  <c r="E58"/>
  <c r="D58"/>
  <c r="M10"/>
  <c r="M60"/>
  <c r="E13"/>
  <c r="D13"/>
  <c r="F13"/>
  <c r="C13"/>
  <c r="R63"/>
  <c r="R84"/>
  <c r="R32"/>
  <c r="M23"/>
  <c r="F81"/>
  <c r="D81"/>
  <c r="C81"/>
  <c r="E81"/>
  <c r="M21"/>
  <c r="M52"/>
  <c r="R44"/>
  <c r="R25"/>
  <c r="M45"/>
  <c r="M82"/>
  <c r="E61"/>
  <c r="D61"/>
  <c r="C61"/>
  <c r="F61"/>
  <c r="M36"/>
  <c r="E33"/>
  <c r="D33"/>
  <c r="C33"/>
  <c r="F33"/>
  <c r="R57"/>
  <c r="E80"/>
  <c r="F80"/>
  <c r="C80"/>
  <c r="D80"/>
  <c r="M75"/>
  <c r="F88"/>
  <c r="C88"/>
  <c r="D88"/>
  <c r="E88"/>
  <c r="M49"/>
  <c r="C43"/>
  <c r="D43"/>
  <c r="F43"/>
  <c r="E43"/>
  <c r="R72"/>
  <c r="R14"/>
  <c r="R56"/>
  <c r="M17"/>
  <c r="R26"/>
  <c r="E17"/>
  <c r="F17"/>
  <c r="D17"/>
  <c r="C17"/>
  <c r="M51"/>
  <c r="E98"/>
  <c r="C98"/>
  <c r="F98"/>
  <c r="D98"/>
  <c r="E29"/>
  <c r="D29"/>
  <c r="C29"/>
  <c r="F29"/>
  <c r="F92"/>
  <c r="C92"/>
  <c r="E92"/>
  <c r="D92"/>
  <c r="M26"/>
  <c r="R34"/>
  <c r="M14"/>
  <c r="R67"/>
  <c r="M18"/>
  <c r="R11"/>
  <c r="R17"/>
  <c r="M5"/>
  <c r="R54"/>
  <c r="R50"/>
  <c r="R7"/>
  <c r="M65"/>
  <c r="R75"/>
  <c r="M37"/>
  <c r="M12"/>
  <c r="M64"/>
  <c r="C16"/>
  <c r="F16"/>
  <c r="E16"/>
  <c r="D16"/>
  <c r="F27"/>
  <c r="D27"/>
  <c r="C27"/>
  <c r="E27"/>
  <c r="R60"/>
  <c r="M15"/>
  <c r="M62"/>
  <c r="C52"/>
  <c r="E52"/>
  <c r="F52"/>
  <c r="D52"/>
  <c r="R68"/>
  <c r="M95"/>
  <c r="M24"/>
  <c r="R98"/>
  <c r="C73"/>
  <c r="D73"/>
  <c r="F73"/>
  <c r="E73"/>
  <c r="M96"/>
  <c r="G99"/>
  <c r="R22"/>
  <c r="R61"/>
  <c r="E23"/>
  <c r="C23"/>
  <c r="F23"/>
  <c r="D23"/>
  <c r="M77"/>
  <c r="F95"/>
  <c r="E95"/>
  <c r="C95"/>
  <c r="D95"/>
  <c r="D15"/>
  <c r="F15"/>
  <c r="C15"/>
  <c r="E15"/>
  <c r="M59"/>
  <c r="R5"/>
  <c r="R99" s="1"/>
  <c r="R8"/>
  <c r="M56"/>
  <c r="M71"/>
  <c r="M43"/>
  <c r="F55"/>
  <c r="E55"/>
  <c r="C55"/>
  <c r="D55"/>
  <c r="R92"/>
  <c r="K99"/>
  <c r="M11"/>
  <c r="M91"/>
  <c r="F40"/>
  <c r="E40"/>
  <c r="D40"/>
  <c r="C40"/>
  <c r="C28"/>
  <c r="F28"/>
  <c r="E28"/>
  <c r="D28"/>
  <c r="R37"/>
  <c r="R74"/>
  <c r="E78"/>
  <c r="C78"/>
  <c r="F78"/>
  <c r="D78"/>
  <c r="F5"/>
  <c r="C5"/>
  <c r="C99" s="1"/>
  <c r="E5"/>
  <c r="D5"/>
  <c r="D7"/>
  <c r="F7"/>
  <c r="C7"/>
  <c r="E7"/>
  <c r="J99"/>
  <c r="R42"/>
  <c r="C62"/>
  <c r="E62"/>
  <c r="D62"/>
  <c r="F62"/>
  <c r="D69"/>
  <c r="C69"/>
  <c r="F69"/>
  <c r="E69"/>
  <c r="R93"/>
  <c r="D39"/>
  <c r="F39"/>
  <c r="C39"/>
  <c r="E39"/>
  <c r="R82"/>
  <c r="E42"/>
  <c r="F42"/>
  <c r="D42"/>
  <c r="C42"/>
  <c r="D44"/>
  <c r="C44"/>
  <c r="E44"/>
  <c r="F44"/>
  <c r="R39"/>
  <c r="M8"/>
  <c r="O99"/>
  <c r="C46"/>
  <c r="E46"/>
  <c r="F46"/>
  <c r="D46"/>
  <c r="M81"/>
  <c r="E87"/>
  <c r="F87"/>
  <c r="C87"/>
  <c r="D87"/>
  <c r="M92"/>
  <c r="C24"/>
  <c r="F24"/>
  <c r="D24"/>
  <c r="E24"/>
  <c r="F77"/>
  <c r="D77"/>
  <c r="E77"/>
  <c r="C77"/>
  <c r="R43"/>
  <c r="C90"/>
  <c r="D90"/>
  <c r="E90"/>
  <c r="F90"/>
  <c r="R58"/>
  <c r="F31"/>
  <c r="E31"/>
  <c r="C31"/>
  <c r="D31"/>
  <c r="E12"/>
  <c r="D12"/>
  <c r="F12"/>
  <c r="C12"/>
  <c r="E97"/>
  <c r="F97"/>
  <c r="D97"/>
  <c r="C97"/>
  <c r="D83"/>
  <c r="C83"/>
  <c r="E83"/>
  <c r="F83"/>
  <c r="M47"/>
  <c r="D51"/>
  <c r="C51"/>
  <c r="E51"/>
  <c r="F51"/>
  <c r="R49"/>
  <c r="R80"/>
  <c r="D38"/>
  <c r="F38"/>
  <c r="E38"/>
  <c r="C38"/>
  <c r="R71"/>
  <c r="R59"/>
  <c r="D57"/>
  <c r="C57"/>
  <c r="F57"/>
  <c r="E57"/>
  <c r="R96"/>
  <c r="R47"/>
  <c r="C60"/>
  <c r="D60"/>
  <c r="E60"/>
  <c r="F60"/>
  <c r="R94"/>
  <c r="M79"/>
  <c r="D10"/>
  <c r="F10"/>
  <c r="E10"/>
  <c r="C10"/>
  <c r="M30"/>
  <c r="F82"/>
  <c r="E82"/>
  <c r="D82"/>
  <c r="C82"/>
  <c r="M67"/>
  <c r="R79"/>
  <c r="D64"/>
  <c r="C64"/>
  <c r="E64"/>
  <c r="F64"/>
  <c r="M97"/>
  <c r="F54"/>
  <c r="C54"/>
  <c r="E54"/>
  <c r="D54"/>
  <c r="R66"/>
  <c r="M41"/>
  <c r="D74"/>
  <c r="E74"/>
  <c r="C74"/>
  <c r="F74"/>
  <c r="R46"/>
  <c r="M54"/>
  <c r="D86"/>
  <c r="F86"/>
  <c r="C86"/>
  <c r="E86"/>
  <c r="R69"/>
  <c r="R65"/>
  <c r="C9"/>
  <c r="F9"/>
  <c r="E9"/>
  <c r="D9"/>
  <c r="R19"/>
  <c r="D4"/>
  <c r="F4"/>
  <c r="E4"/>
  <c r="C4"/>
  <c r="R45"/>
  <c r="M90"/>
  <c r="M78"/>
  <c r="R28"/>
  <c r="M19"/>
  <c r="R21"/>
  <c r="E65"/>
  <c r="D65"/>
  <c r="F65"/>
  <c r="C65"/>
  <c r="E53"/>
  <c r="D53"/>
  <c r="C53"/>
  <c r="F53"/>
  <c r="R83"/>
  <c r="D20"/>
  <c r="C20"/>
  <c r="F20"/>
  <c r="E20"/>
  <c r="M29"/>
  <c r="R62"/>
  <c r="M98"/>
  <c r="Q99"/>
  <c r="R33"/>
  <c r="M16"/>
  <c r="D6"/>
  <c r="F6"/>
  <c r="F99" s="1"/>
  <c r="C6"/>
  <c r="E6"/>
  <c r="M74"/>
  <c r="M27"/>
  <c r="M4"/>
  <c r="R55"/>
  <c r="M38"/>
  <c r="M88"/>
  <c r="F45"/>
  <c r="E45"/>
  <c r="C45"/>
  <c r="D45"/>
  <c r="R18"/>
  <c r="R85"/>
  <c r="R87"/>
  <c r="R10"/>
  <c r="M83"/>
  <c r="M39"/>
  <c r="M7"/>
  <c r="R88"/>
  <c r="M33"/>
  <c r="M58"/>
  <c r="F96"/>
  <c r="D96"/>
  <c r="E96"/>
  <c r="C96"/>
  <c r="R89"/>
  <c r="D26"/>
  <c r="E26"/>
  <c r="F26"/>
  <c r="C26"/>
  <c r="C63"/>
  <c r="D63"/>
  <c r="F63"/>
  <c r="E63"/>
  <c r="R31"/>
  <c r="R23"/>
  <c r="M87"/>
  <c r="M20"/>
  <c r="D94"/>
  <c r="C94"/>
  <c r="E94"/>
  <c r="F94"/>
  <c r="I99"/>
  <c r="M3"/>
  <c r="M73"/>
  <c r="E21"/>
  <c r="D21"/>
  <c r="C21"/>
  <c r="F21"/>
  <c r="E76"/>
  <c r="F76"/>
  <c r="C76"/>
  <c r="D76"/>
  <c r="M48"/>
  <c r="R16"/>
  <c r="D36"/>
  <c r="E36"/>
  <c r="C36"/>
  <c r="F36"/>
  <c r="E14"/>
  <c r="D14"/>
  <c r="F14"/>
  <c r="C14"/>
  <c r="D35"/>
  <c r="F35"/>
  <c r="E35"/>
  <c r="C35"/>
  <c r="R86"/>
  <c r="F72"/>
  <c r="C72"/>
  <c r="E72"/>
  <c r="D72"/>
  <c r="F34"/>
  <c r="E34"/>
  <c r="D34"/>
  <c r="C34"/>
  <c r="D49"/>
  <c r="C49"/>
  <c r="E49"/>
  <c r="F49"/>
  <c r="R29"/>
  <c r="D11"/>
  <c r="F11"/>
  <c r="C11"/>
  <c r="E11"/>
  <c r="R81"/>
  <c r="R48"/>
  <c r="R35"/>
  <c r="C68"/>
  <c r="F68"/>
  <c r="D68"/>
  <c r="E68"/>
  <c r="R97"/>
  <c r="M9"/>
  <c r="R76"/>
  <c r="R40"/>
  <c r="M94"/>
  <c r="R36"/>
  <c r="R15"/>
  <c r="R91"/>
  <c r="E41"/>
  <c r="C41"/>
  <c r="D41"/>
  <c r="F41"/>
  <c r="B99"/>
  <c r="C3"/>
  <c r="E3"/>
  <c r="F3"/>
  <c r="D3"/>
  <c r="D99" s="1"/>
  <c r="D30"/>
  <c r="C30"/>
  <c r="E30"/>
  <c r="F30"/>
  <c r="D25"/>
  <c r="C25"/>
  <c r="F25"/>
  <c r="E25"/>
  <c r="E50"/>
  <c r="C50"/>
  <c r="D50"/>
  <c r="F50"/>
  <c r="R12"/>
  <c r="C70"/>
  <c r="D70"/>
  <c r="F70"/>
  <c r="E70"/>
  <c r="E79"/>
  <c r="C79"/>
  <c r="F79"/>
  <c r="D79"/>
  <c r="M61"/>
  <c r="R30"/>
  <c r="M13"/>
  <c r="R9"/>
  <c r="M85"/>
  <c r="R53"/>
  <c r="R3"/>
  <c r="N99"/>
  <c r="M93"/>
  <c r="R51"/>
  <c r="M32"/>
  <c r="F32"/>
  <c r="C32"/>
  <c r="E32"/>
  <c r="D32"/>
  <c r="F19"/>
  <c r="D19"/>
  <c r="C19"/>
  <c r="E19"/>
  <c r="M80"/>
  <c r="M57"/>
  <c r="D59"/>
  <c r="F59"/>
  <c r="E59"/>
  <c r="C59"/>
  <c r="R73"/>
  <c r="M42"/>
  <c r="R70"/>
  <c r="M6"/>
  <c r="M99" s="1"/>
  <c r="C22"/>
  <c r="E22"/>
  <c r="D22"/>
  <c r="F22"/>
  <c r="M34"/>
  <c r="M28"/>
  <c r="R95"/>
  <c r="C93"/>
  <c r="F93"/>
  <c r="D93"/>
  <c r="E93"/>
  <c r="R77"/>
  <c r="M70"/>
  <c r="F8"/>
  <c r="D8"/>
  <c r="C8"/>
  <c r="E8"/>
  <c r="E71"/>
  <c r="D71"/>
  <c r="F71"/>
  <c r="C71"/>
  <c r="R20"/>
  <c r="R52"/>
  <c r="M55"/>
  <c r="M66"/>
  <c r="D91"/>
  <c r="E91"/>
  <c r="F91"/>
  <c r="C91"/>
  <c r="M53"/>
  <c r="R64"/>
  <c r="M72"/>
  <c r="R38"/>
  <c r="H99"/>
  <c r="M86"/>
  <c r="M22"/>
  <c r="C37"/>
  <c r="E37"/>
  <c r="D37"/>
  <c r="F37"/>
  <c r="R4"/>
  <c r="D48"/>
  <c r="C48"/>
  <c r="E48"/>
  <c r="F48"/>
  <c r="E85"/>
  <c r="D85"/>
  <c r="C85"/>
  <c r="F85"/>
  <c r="L99"/>
  <c r="M69"/>
  <c r="D67"/>
  <c r="F67"/>
  <c r="C67"/>
  <c r="E67"/>
  <c r="D47"/>
  <c r="C47"/>
  <c r="E47"/>
  <c r="F47"/>
  <c r="R24"/>
  <c r="R6"/>
  <c r="C75"/>
  <c r="D75"/>
  <c r="E75"/>
  <c r="F75"/>
  <c r="M44"/>
  <c r="M63"/>
  <c r="E84"/>
  <c r="F84"/>
  <c r="C84"/>
  <c r="D84"/>
  <c r="R41"/>
  <c r="R78"/>
  <c r="M40"/>
  <c r="M89"/>
  <c r="R27"/>
  <c r="R90"/>
  <c r="C18"/>
  <c r="D18"/>
  <c r="E18"/>
  <c r="F18"/>
  <c r="R13"/>
  <c r="M31"/>
  <c r="M35"/>
  <c r="C66"/>
  <c r="F66"/>
  <c r="D66"/>
  <c r="E66"/>
  <c r="M46"/>
  <c r="M68"/>
  <c r="M76"/>
  <c r="P99"/>
  <c r="E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CP26"/>
  <c r="CP44"/>
  <c r="CP35"/>
  <c r="CI22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8" l="1"/>
  <c r="AG41" s="1"/>
  <c r="AD41" i="24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8" l="1"/>
  <c r="AG44" s="1"/>
  <c r="AD44" i="24"/>
  <c r="AG44" s="1"/>
  <c r="AC45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<sst xmlns="http://schemas.openxmlformats.org/spreadsheetml/2006/main" count="9519" uniqueCount="636">
  <si>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</si>
  <si>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</si>
  <si>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</si>
  <si>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</si>
  <si>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</si>
  <si>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</si>
  <si>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</si>
  <si>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</si>
  <si>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</si>
  <si>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</si>
  <si>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</si>
  <si>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</si>
  <si>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</si>
  <si>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</si>
  <si>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</si>
  <si>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</si>
  <si>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</si>
  <si>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</si>
  <si>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</si>
  <si>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</si>
  <si>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</si>
  <si>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</si>
  <si>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</si>
  <si>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</si>
  <si>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</si>
  <si>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</si>
  <si>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</si>
  <si>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</si>
  <si>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</si>
  <si>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</si>
  <si>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</si>
  <si>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</si>
  <si>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</si>
  <si>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</si>
  <si>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</si>
  <si>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</si>
  <si>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</si>
  <si>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</si>
  <si>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</si>
  <si>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</si>
  <si>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</si>
  <si>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</si>
  <si>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</si>
  <si>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</si>
  <si>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</si>
  <si>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</si>
  <si>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</si>
  <si>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</si>
  <si>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</si>
  <si>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</si>
  <si>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</si>
  <si>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</si>
  <si>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</si>
  <si>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</si>
  <si>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</si>
  <si>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</si>
  <si>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</si>
  <si>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</si>
  <si>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</si>
  <si>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</si>
  <si>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</si>
  <si>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</si>
  <si>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</si>
  <si>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</si>
  <si>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</si>
  <si>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</si>
  <si>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</si>
  <si>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</si>
  <si>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</si>
  <si>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</si>
  <si>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</si>
  <si>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</si>
  <si>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</si>
  <si>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</si>
  <si>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</si>
  <si>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</si>
  <si>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</si>
  <si>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</si>
  <si>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</si>
  <si>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</si>
  <si>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</si>
  <si>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</si>
  <si>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</si>
  <si>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</si>
  <si>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</si>
  <si>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</si>
  <si>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</si>
  <si>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</si>
  <si>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</si>
  <si>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</si>
  <si>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</si>
  <si>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</si>
  <si>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</si>
  <si>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</si>
  <si>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</si>
  <si>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</si>
  <si>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</si>
  <si>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</si>
  <si>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</si>
  <si>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</si>
  <si>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</si>
  <si>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</si>
  <si>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</si>
  <si>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</si>
  <si>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</si>
  <si>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</si>
  <si>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</si>
  <si>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</si>
  <si>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</si>
  <si>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</si>
  <si>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</si>
  <si>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</si>
  <si>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</si>
  <si>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</si>
  <si>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</si>
  <si>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</si>
  <si>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</si>
  <si>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</si>
  <si>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</si>
  <si>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</si>
  <si>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</si>
  <si>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</si>
  <si>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</si>
  <si>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</si>
  <si>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</si>
  <si>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</si>
  <si>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</si>
  <si>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</si>
  <si>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</si>
  <si>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</si>
  <si>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</si>
  <si>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</si>
  <si>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</si>
  <si>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</si>
  <si>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</si>
  <si>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</si>
  <si>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</si>
  <si>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</si>
  <si>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</si>
  <si>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</si>
  <si>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</si>
  <si>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</si>
  <si>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</si>
  <si>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</si>
  <si>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</si>
  <si>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</si>
  <si>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</si>
  <si>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</si>
  <si>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</si>
  <si>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</si>
  <si>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</si>
  <si>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</si>
  <si>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</si>
  <si>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</si>
  <si>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</si>
  <si>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</si>
  <si>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</si>
  <si>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</si>
  <si>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</si>
  <si>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</si>
  <si>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</si>
  <si>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</si>
  <si>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</si>
  <si>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</si>
  <si>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</si>
  <si>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</si>
  <si>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</si>
  <si>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</si>
  <si>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</si>
  <si>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</si>
  <si>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</si>
  <si>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</si>
  <si>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</si>
  <si>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</si>
  <si>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</si>
  <si>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</si>
  <si>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</si>
  <si>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</si>
  <si>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</si>
  <si>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</si>
  <si>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</si>
  <si>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</si>
  <si>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</si>
  <si>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</si>
  <si>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</si>
  <si>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</si>
  <si>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</si>
  <si>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</si>
  <si>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</si>
  <si>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</si>
  <si>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</si>
  <si>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</si>
  <si>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</si>
  <si>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</si>
  <si>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</si>
  <si>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</si>
  <si>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</si>
  <si>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</si>
  <si>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</si>
  <si>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</si>
  <si>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</si>
  <si>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</si>
  <si>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</si>
  <si>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</si>
  <si>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</si>
  <si>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</si>
  <si>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</si>
  <si>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</si>
  <si>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</si>
  <si>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</si>
  <si>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</si>
  <si>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</si>
  <si>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</si>
  <si>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</si>
  <si>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</si>
  <si>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</si>
  <si>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</si>
  <si>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</si>
  <si>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</si>
  <si>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</si>
  <si>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</si>
  <si>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</si>
  <si>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</si>
  <si>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</si>
  <si>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</si>
  <si>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</si>
  <si>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</si>
  <si>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</si>
  <si>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</si>
  <si>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</si>
  <si>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</si>
  <si>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</si>
  <si>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</si>
  <si>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</si>
  <si>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</si>
  <si>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</si>
  <si>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</si>
  <si>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</si>
  <si>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</si>
  <si>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</si>
  <si>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</si>
  <si>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</si>
  <si>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</si>
  <si>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</si>
  <si>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</si>
  <si>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</si>
  <si>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</si>
  <si>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</si>
  <si>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</si>
  <si>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</si>
  <si>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</si>
  <si>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</si>
  <si>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</si>
  <si>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</si>
  <si>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</si>
  <si>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</si>
  <si>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</si>
  <si>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</si>
  <si>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</si>
  <si>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</si>
  <si>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</si>
  <si>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</si>
  <si>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</si>
  <si>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</si>
  <si>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</si>
  <si>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</si>
  <si>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</si>
  <si>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</si>
  <si>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</si>
  <si>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</si>
  <si>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</si>
  <si>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</si>
  <si>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</si>
  <si>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</si>
  <si>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</si>
  <si>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</si>
  <si>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</si>
  <si>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</si>
  <si>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</si>
  <si>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</si>
  <si>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</si>
  <si>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</si>
  <si>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</si>
  <si>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</si>
  <si>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</si>
  <si>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</si>
  <si>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</si>
  <si>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</si>
  <si>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</si>
  <si>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</si>
  <si>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</si>
  <si>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</si>
  <si>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</si>
  <si>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</si>
  <si>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</si>
  <si>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</si>
  <si>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</si>
  <si>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</si>
  <si>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</si>
  <si>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</si>
  <si>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</si>
  <si>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</si>
  <si>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</si>
  <si>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</si>
  <si>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</si>
  <si>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</si>
  <si>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</si>
  <si>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</si>
  <si>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</si>
  <si>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</si>
  <si>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</si>
  <si>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</si>
  <si>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</si>
  <si>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</si>
  <si>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</si>
  <si>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</si>
  <si>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</si>
  <si>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</si>
  <si>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</si>
  <si>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</si>
  <si>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</si>
  <si>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</si>
  <si>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</si>
  <si>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</si>
  <si>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</si>
  <si>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</si>
  <si>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</si>
  <si>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</si>
  <si>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</si>
  <si>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</si>
  <si>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</si>
  <si>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</si>
  <si>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</si>
  <si>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</si>
  <si>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</si>
  <si>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</si>
  <si>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</si>
  <si>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</si>
  <si>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</si>
  <si>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</si>
  <si>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</si>
  <si>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</si>
  <si>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</si>
  <si>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</si>
  <si>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</si>
  <si>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</si>
  <si>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</si>
  <si>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</si>
  <si>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</si>
  <si>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</si>
  <si>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</si>
  <si>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</si>
  <si>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</si>
  <si>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</si>
  <si>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</si>
  <si>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</si>
  <si>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</si>
  <si>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</si>
  <si>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</si>
  <si>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</si>
  <si>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</si>
  <si>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</si>
  <si>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</si>
  <si>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</si>
  <si>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</si>
  <si>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</si>
  <si>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</si>
  <si>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</si>
  <si>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</si>
  <si>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</si>
  <si>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</si>
  <si>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</si>
  <si>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</si>
  <si>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</si>
  <si>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</si>
  <si>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</si>
  <si>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</si>
  <si>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</si>
  <si>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</si>
  <si>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</si>
  <si>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</si>
  <si>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</si>
  <si>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</si>
  <si>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</si>
  <si>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</si>
  <si>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</si>
  <si>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</si>
  <si>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</si>
  <si>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</si>
  <si>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</si>
  <si>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</si>
  <si>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</si>
  <si>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</si>
  <si>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</si>
  <si>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</si>
  <si>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</si>
  <si>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</si>
  <si>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</si>
  <si>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</si>
  <si>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</si>
  <si>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</si>
  <si>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</si>
  <si>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</si>
  <si>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</si>
  <si>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</si>
  <si>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</si>
  <si>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</si>
  <si>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</si>
  <si>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</si>
  <si>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</si>
  <si>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</si>
  <si>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</si>
  <si>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</si>
  <si>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</si>
  <si>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</si>
  <si>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</si>
  <si>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</si>
  <si>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</si>
  <si>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</si>
  <si>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</si>
  <si>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</si>
  <si>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</si>
  <si>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</si>
  <si>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</si>
  <si>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</si>
  <si>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</si>
  <si>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</si>
  <si>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</si>
  <si>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</si>
  <si>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</si>
  <si>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</si>
  <si>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</si>
  <si>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</si>
  <si>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</si>
  <si>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</si>
  <si>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</si>
  <si>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</si>
  <si>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</si>
  <si>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</si>
  <si>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</si>
  <si>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</si>
  <si>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</si>
  <si>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</si>
  <si>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</si>
  <si>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</si>
  <si>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</si>
  <si>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</si>
  <si>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</si>
  <si>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</si>
  <si>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</si>
  <si>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</si>
  <si>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</si>
  <si>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</si>
  <si>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</si>
  <si>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</si>
  <si>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</si>
  <si>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</si>
  <si>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</si>
  <si>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</si>
  <si>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</si>
  <si>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</si>
  <si>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</si>
  <si>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</si>
  <si>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</si>
  <si>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</si>
  <si>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</si>
  <si>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</si>
  <si>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</si>
  <si>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</si>
  <si>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</si>
  <si>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</si>
  <si>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</si>
  <si>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</si>
  <si>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</si>
  <si>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</si>
  <si>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</si>
  <si>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</si>
  <si>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</si>
  <si>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</si>
  <si>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</si>
  <si>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</si>
  <si>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</si>
  <si>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</si>
  <si>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</si>
  <si>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</si>
  <si>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</si>
  <si>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</si>
  <si>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</si>
  <si>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</si>
  <si>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</si>
  <si>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</si>
  <si>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</si>
  <si>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</si>
  <si>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</si>
  <si>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</si>
  <si>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</si>
  <si>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</si>
  <si>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</si>
  <si>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</si>
  <si>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</si>
  <si>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</si>
  <si>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</si>
  <si>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</si>
  <si>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</si>
  <si>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</si>
  <si>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</si>
  <si>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</si>
  <si>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</si>
  <si>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</si>
  <si>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</si>
  <si>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</si>
  <si>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</si>
  <si>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</si>
  <si>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</si>
  <si>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</si>
  <si>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</si>
  <si>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</si>
  <si>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</si>
  <si>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</si>
  <si>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</si>
  <si>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</si>
  <si>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</si>
  <si>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</si>
  <si>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</si>
  <si>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</si>
  <si>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</si>
  <si>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</si>
  <si>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</si>
  <si>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</si>
  <si>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</si>
  <si>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</si>
  <si>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</si>
  <si>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</si>
  <si>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</si>
  <si>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</si>
  <si>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</si>
  <si>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</si>
  <si>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54IS2024/06/01</t>
  </si>
  <si>
    <t>RKM_POWER</t>
  </si>
  <si>
    <t>NR/2024/20182/C</t>
  </si>
  <si>
    <t>KAMENG</t>
  </si>
  <si>
    <t>NR/2024/20149/C</t>
  </si>
  <si>
    <t>IEPLBELA2022</t>
  </si>
  <si>
    <t>NR/2024/19966/A/18531</t>
  </si>
  <si>
    <t>SHPPBPL</t>
  </si>
  <si>
    <t>NR/2024/20133/C</t>
  </si>
  <si>
    <t>SEILP2</t>
  </si>
  <si>
    <t>NR/2024/20166/C</t>
  </si>
  <si>
    <t>A_A_Energy_MH_Bio</t>
  </si>
  <si>
    <t>NR/2024/20090/A/18620</t>
  </si>
  <si>
    <t>JPL_DHULE</t>
  </si>
  <si>
    <t>NR/2024/20037/A/18526</t>
  </si>
  <si>
    <t>NR/2024/20041/A/18614</t>
  </si>
  <si>
    <t>GBHHPL</t>
  </si>
  <si>
    <t>NR/2024/20052/A/18504</t>
  </si>
  <si>
    <t>JPL-2</t>
  </si>
  <si>
    <t>NR/2024/19637/A/18701</t>
  </si>
  <si>
    <t>JP BINA</t>
  </si>
  <si>
    <t>NR/2024/19699/A/18575</t>
  </si>
  <si>
    <t>UNOSUGEN</t>
  </si>
  <si>
    <t>NR/2024/20181/C</t>
  </si>
  <si>
    <t>NR/2024/20145/C</t>
  </si>
  <si>
    <t>MCCPL</t>
  </si>
  <si>
    <t>NR/2024/20180/C</t>
  </si>
  <si>
    <t>PCKL</t>
  </si>
  <si>
    <t>NR/2024/20168/C</t>
  </si>
  <si>
    <t>NR/2024/20031/A/18572</t>
  </si>
  <si>
    <t>APL_Raipur TPP</t>
  </si>
  <si>
    <t>NR/2024/19475/A/18511</t>
  </si>
  <si>
    <t>SUGEN_GUVNL</t>
  </si>
  <si>
    <t>NR/2024/20179/C</t>
  </si>
  <si>
    <t>ACBIL</t>
  </si>
  <si>
    <t>NR/2024/20175/C</t>
  </si>
  <si>
    <t>KSEB</t>
  </si>
  <si>
    <t>NR/2024/20174/C</t>
  </si>
  <si>
    <t>NR/2024/20165/C</t>
  </si>
  <si>
    <t>NR/2024/20164/C</t>
  </si>
  <si>
    <t>SKS Raigarh</t>
  </si>
  <si>
    <t>NR/2024/20033/A/18573</t>
  </si>
  <si>
    <t>SIMHAPURI</t>
  </si>
  <si>
    <t>NR/2024/19760/A/18527</t>
  </si>
  <si>
    <t>NR/2024/20034/A/18571</t>
  </si>
  <si>
    <t>HP</t>
  </si>
  <si>
    <t>NR/2024/20050/A/18610</t>
  </si>
  <si>
    <t>Nagaland_Ben</t>
  </si>
  <si>
    <t>NR/2024/19918/A/18591</t>
  </si>
  <si>
    <t>SOLAPUR_SOLAR</t>
  </si>
  <si>
    <t>NR/2024/20148/C</t>
  </si>
  <si>
    <t>SORANG_HEP</t>
  </si>
  <si>
    <t>NR/2024/20151/C</t>
  </si>
  <si>
    <t>NR/2024/19355/A/18664</t>
  </si>
  <si>
    <t>NR/2024/20048/A/18612</t>
  </si>
  <si>
    <t>NHCPL_HP</t>
  </si>
  <si>
    <t>NR/2024/19683/A/18141</t>
  </si>
  <si>
    <t>Manipur_Ben</t>
  </si>
  <si>
    <t>NR/2024/20040/A/18592</t>
  </si>
  <si>
    <t>ITCWIND</t>
  </si>
  <si>
    <t>NR/2024/19779/A/18360</t>
  </si>
  <si>
    <t>NR/2024/20167/C</t>
  </si>
  <si>
    <t>SIKKIM</t>
  </si>
  <si>
    <t>NR/2024/20082/A/18593</t>
  </si>
  <si>
    <t>NR/2024/20177/C</t>
  </si>
  <si>
    <t>SINGOLI</t>
  </si>
  <si>
    <t>NR/2024/20172/C</t>
  </si>
  <si>
    <t>SEIL</t>
  </si>
  <si>
    <t>NR/2024/19432/A/18577</t>
  </si>
  <si>
    <t>RUVNL</t>
  </si>
  <si>
    <t>NR/2024/19588/A/18208</t>
  </si>
  <si>
    <t>SBSRPC11PL_BKN</t>
  </si>
  <si>
    <t>NR/01102023/02012046/L_NR_2021_17</t>
  </si>
  <si>
    <t>JITPL</t>
  </si>
  <si>
    <t xml:space="preserve">NR/01062024/30062024/NDMC/D-46/EE(Power)/2024 </t>
  </si>
  <si>
    <t>HP-GOVT</t>
  </si>
  <si>
    <t>NR/01062024/01062024/IEX_240531_00838</t>
  </si>
  <si>
    <t>CHANJUII</t>
  </si>
  <si>
    <t>NR/01042024/30062024/NOC/HPSLDC/NR/2024/41758</t>
  </si>
  <si>
    <t>DELHI</t>
  </si>
  <si>
    <t>NR/01102023/25122043/GNA_MEJA_DELHI</t>
  </si>
  <si>
    <t>MPL</t>
  </si>
  <si>
    <t>NR/01102023/23072042/L_NR_2012_04</t>
  </si>
  <si>
    <t>NR/01062024/30062024/IEPL01</t>
  </si>
  <si>
    <t>NR/01062024/30062024/8588/OAN/GMRETL/GPHHPPL-BRPL</t>
  </si>
  <si>
    <t>KWHEP</t>
  </si>
  <si>
    <t>NR/01062024/15062024/1000011003-KWHPS-BRPL(DISCOM)</t>
  </si>
  <si>
    <t>NR/01062024/30062024/IIPL/(JPL(TM)-BRPL)/BRPLT-169/24-25/1</t>
  </si>
  <si>
    <t>NR/01062024/30062024/1000011195-SIEL-BRPL(DISCOM)</t>
  </si>
  <si>
    <t>PPGCL</t>
  </si>
  <si>
    <t>NR/01062024/30062024/1000011017-PPGCL-BRPL</t>
  </si>
  <si>
    <t>Arunachal_Ben</t>
  </si>
  <si>
    <t>NR/01062024/30062024/APPCPL/180/F25/GNA/12300</t>
  </si>
  <si>
    <t>NR/01062024/30062024/R2</t>
  </si>
  <si>
    <t>NR/01062024/15062024/1000011005-GOHP-BRPL</t>
  </si>
  <si>
    <t>NR/01062024/30062024/1000011034-ACBL-BRPL</t>
  </si>
  <si>
    <t>NR/01062024/30062024/JPL-BRPL(PTC)GNA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</si>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</sst>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285</v>
          </cell>
          <cell r="C45">
            <v>0</v>
          </cell>
          <cell r="D45">
            <v>0</v>
          </cell>
          <cell r="E45">
            <v>0</v>
          </cell>
          <cell r="H45">
            <v>285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285</v>
          </cell>
          <cell r="C46">
            <v>0</v>
          </cell>
          <cell r="D46">
            <v>0</v>
          </cell>
          <cell r="E46">
            <v>0</v>
          </cell>
          <cell r="H46">
            <v>285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285</v>
          </cell>
          <cell r="C47">
            <v>0</v>
          </cell>
          <cell r="D47">
            <v>0</v>
          </cell>
          <cell r="E47">
            <v>0</v>
          </cell>
          <cell r="H47">
            <v>285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285</v>
          </cell>
          <cell r="C48">
            <v>0</v>
          </cell>
          <cell r="D48">
            <v>0</v>
          </cell>
          <cell r="E48">
            <v>0</v>
          </cell>
          <cell r="H48">
            <v>285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287</v>
          </cell>
          <cell r="C49">
            <v>0</v>
          </cell>
          <cell r="D49">
            <v>0</v>
          </cell>
          <cell r="E49">
            <v>0</v>
          </cell>
          <cell r="H49">
            <v>287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287</v>
          </cell>
          <cell r="C50">
            <v>0</v>
          </cell>
          <cell r="D50">
            <v>0</v>
          </cell>
          <cell r="E50">
            <v>0</v>
          </cell>
          <cell r="H50">
            <v>287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287</v>
          </cell>
          <cell r="C51">
            <v>0</v>
          </cell>
          <cell r="D51">
            <v>0</v>
          </cell>
          <cell r="E51">
            <v>0</v>
          </cell>
          <cell r="H51">
            <v>287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287</v>
          </cell>
          <cell r="C52">
            <v>0</v>
          </cell>
          <cell r="D52">
            <v>0</v>
          </cell>
          <cell r="E52">
            <v>0</v>
          </cell>
          <cell r="H52">
            <v>287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287</v>
          </cell>
          <cell r="C53">
            <v>0</v>
          </cell>
          <cell r="D53">
            <v>0</v>
          </cell>
          <cell r="E53">
            <v>0</v>
          </cell>
          <cell r="H53">
            <v>287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287</v>
          </cell>
          <cell r="C54">
            <v>0</v>
          </cell>
          <cell r="D54">
            <v>0</v>
          </cell>
          <cell r="E54">
            <v>0</v>
          </cell>
          <cell r="H54">
            <v>287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287</v>
          </cell>
          <cell r="C55">
            <v>0</v>
          </cell>
          <cell r="D55">
            <v>0</v>
          </cell>
          <cell r="E55">
            <v>0</v>
          </cell>
          <cell r="H55">
            <v>287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287</v>
          </cell>
          <cell r="C56">
            <v>0</v>
          </cell>
          <cell r="D56">
            <v>0</v>
          </cell>
          <cell r="E56">
            <v>0</v>
          </cell>
          <cell r="H56">
            <v>287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287</v>
          </cell>
          <cell r="C57">
            <v>0</v>
          </cell>
          <cell r="D57">
            <v>0</v>
          </cell>
          <cell r="E57">
            <v>0</v>
          </cell>
          <cell r="H57">
            <v>287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287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502.33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502.33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483.93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478.93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483.93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453.93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473.93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443.93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293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203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203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253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326.93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326.93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326.93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326.93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326.93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326.93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475.93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494.93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376.93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356.93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315</v>
      </c>
    </row>
    <row r="9" spans="1:3">
      <c r="A9" s="46" t="s">
        <v>447</v>
      </c>
      <c r="B9" s="205">
        <v>45453.345891203702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12.86</v>
      </c>
      <c r="C3" s="202">
        <v>12.86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5.3651919999999995</v>
      </c>
      <c r="J3" s="21">
        <f>C3*E3/100</f>
        <v>3.0002379999999995</v>
      </c>
      <c r="K3" s="21">
        <f>C3*F3/100</f>
        <v>3.8695740000000001</v>
      </c>
      <c r="L3" s="21">
        <f>C3*G3/100</f>
        <v>0.624996</v>
      </c>
      <c r="M3" s="155">
        <f>SUM(I3:L3)</f>
        <v>12.86</v>
      </c>
      <c r="N3" s="22"/>
      <c r="P3" s="37">
        <f t="shared" ref="P3:P34" si="1">I3</f>
        <v>5.3651919999999995</v>
      </c>
      <c r="Q3" s="37">
        <f t="shared" ref="Q3:Q34" si="2">J3</f>
        <v>3.0002379999999995</v>
      </c>
      <c r="R3" s="37">
        <f t="shared" ref="R3:R34" si="3">K3</f>
        <v>3.8695740000000001</v>
      </c>
      <c r="S3" s="37">
        <f t="shared" ref="S3:S34" si="4">L3</f>
        <v>0.624996</v>
      </c>
      <c r="T3" s="37">
        <f>SUM(P3:S3)</f>
        <v>12.86</v>
      </c>
    </row>
    <row r="4" spans="1:20">
      <c r="A4" s="8" t="s">
        <v>46</v>
      </c>
      <c r="B4" s="202">
        <v>12.86</v>
      </c>
      <c r="C4" s="202">
        <v>12.86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5.3651919999999995</v>
      </c>
      <c r="J4" s="21">
        <f t="shared" ref="J4:J67" si="6">C4*E4/100</f>
        <v>3.0002379999999995</v>
      </c>
      <c r="K4" s="21">
        <f t="shared" ref="K4:K67" si="7">C4*F4/100</f>
        <v>3.8695740000000001</v>
      </c>
      <c r="L4" s="21">
        <f t="shared" ref="L4:L67" si="8">C4*G4/100</f>
        <v>0.624996</v>
      </c>
      <c r="M4" s="156">
        <f t="shared" ref="M4:M67" si="9">SUM(I4:L4)</f>
        <v>12.86</v>
      </c>
      <c r="N4" s="22"/>
      <c r="P4" s="37">
        <f t="shared" si="1"/>
        <v>5.3651919999999995</v>
      </c>
      <c r="Q4" s="37">
        <f t="shared" si="2"/>
        <v>3.0002379999999995</v>
      </c>
      <c r="R4" s="37">
        <f t="shared" si="3"/>
        <v>3.8695740000000001</v>
      </c>
      <c r="S4" s="37">
        <f t="shared" si="4"/>
        <v>0.624996</v>
      </c>
      <c r="T4" s="37">
        <f t="shared" ref="T4:T67" si="10">SUM(P4:S4)</f>
        <v>12.86</v>
      </c>
    </row>
    <row r="5" spans="1:20">
      <c r="A5" s="8" t="s">
        <v>47</v>
      </c>
      <c r="B5" s="202">
        <v>12.86</v>
      </c>
      <c r="C5" s="202">
        <v>12.86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5.3651919999999995</v>
      </c>
      <c r="J5" s="21">
        <f t="shared" si="6"/>
        <v>3.0002379999999995</v>
      </c>
      <c r="K5" s="21">
        <f t="shared" si="7"/>
        <v>3.8695740000000001</v>
      </c>
      <c r="L5" s="21">
        <f t="shared" si="8"/>
        <v>0.624996</v>
      </c>
      <c r="M5" s="156">
        <f t="shared" si="9"/>
        <v>12.86</v>
      </c>
      <c r="N5" s="22"/>
      <c r="P5" s="37">
        <f t="shared" si="1"/>
        <v>5.3651919999999995</v>
      </c>
      <c r="Q5" s="37">
        <f t="shared" si="2"/>
        <v>3.0002379999999995</v>
      </c>
      <c r="R5" s="37">
        <f t="shared" si="3"/>
        <v>3.8695740000000001</v>
      </c>
      <c r="S5" s="37">
        <f t="shared" si="4"/>
        <v>0.624996</v>
      </c>
      <c r="T5" s="37">
        <f t="shared" si="10"/>
        <v>12.86</v>
      </c>
    </row>
    <row r="6" spans="1:20">
      <c r="A6" s="8" t="s">
        <v>48</v>
      </c>
      <c r="B6" s="202">
        <v>12.86</v>
      </c>
      <c r="C6" s="202">
        <v>12.86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5.3651919999999995</v>
      </c>
      <c r="J6" s="21">
        <f t="shared" si="6"/>
        <v>3.0002379999999995</v>
      </c>
      <c r="K6" s="21">
        <f t="shared" si="7"/>
        <v>3.8695740000000001</v>
      </c>
      <c r="L6" s="21">
        <f t="shared" si="8"/>
        <v>0.624996</v>
      </c>
      <c r="M6" s="156">
        <f t="shared" si="9"/>
        <v>12.86</v>
      </c>
      <c r="N6" s="22"/>
      <c r="P6" s="37">
        <f t="shared" si="1"/>
        <v>5.3651919999999995</v>
      </c>
      <c r="Q6" s="37">
        <f t="shared" si="2"/>
        <v>3.0002379999999995</v>
      </c>
      <c r="R6" s="37">
        <f t="shared" si="3"/>
        <v>3.8695740000000001</v>
      </c>
      <c r="S6" s="37">
        <f t="shared" si="4"/>
        <v>0.624996</v>
      </c>
      <c r="T6" s="37">
        <f t="shared" si="10"/>
        <v>12.86</v>
      </c>
    </row>
    <row r="7" spans="1:20">
      <c r="A7" s="8" t="s">
        <v>49</v>
      </c>
      <c r="B7" s="202">
        <v>12.86</v>
      </c>
      <c r="C7" s="202">
        <v>12.86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5.3651919999999995</v>
      </c>
      <c r="J7" s="21">
        <f t="shared" si="6"/>
        <v>3.0002379999999995</v>
      </c>
      <c r="K7" s="21">
        <f t="shared" si="7"/>
        <v>3.8695740000000001</v>
      </c>
      <c r="L7" s="21">
        <f t="shared" si="8"/>
        <v>0.624996</v>
      </c>
      <c r="M7" s="156">
        <f t="shared" si="9"/>
        <v>12.86</v>
      </c>
      <c r="N7" s="22"/>
      <c r="P7" s="37">
        <f t="shared" si="1"/>
        <v>5.3651919999999995</v>
      </c>
      <c r="Q7" s="37">
        <f t="shared" si="2"/>
        <v>3.0002379999999995</v>
      </c>
      <c r="R7" s="37">
        <f t="shared" si="3"/>
        <v>3.8695740000000001</v>
      </c>
      <c r="S7" s="37">
        <f t="shared" si="4"/>
        <v>0.624996</v>
      </c>
      <c r="T7" s="37">
        <f t="shared" si="10"/>
        <v>12.86</v>
      </c>
    </row>
    <row r="8" spans="1:20">
      <c r="A8" s="8" t="s">
        <v>50</v>
      </c>
      <c r="B8" s="202">
        <v>12.86</v>
      </c>
      <c r="C8" s="202">
        <v>12.86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5.3651919999999995</v>
      </c>
      <c r="J8" s="21">
        <f t="shared" si="6"/>
        <v>3.0002379999999995</v>
      </c>
      <c r="K8" s="21">
        <f t="shared" si="7"/>
        <v>3.8695740000000001</v>
      </c>
      <c r="L8" s="21">
        <f t="shared" si="8"/>
        <v>0.624996</v>
      </c>
      <c r="M8" s="156">
        <f t="shared" si="9"/>
        <v>12.86</v>
      </c>
      <c r="N8" s="22"/>
      <c r="P8" s="37">
        <f t="shared" si="1"/>
        <v>5.3651919999999995</v>
      </c>
      <c r="Q8" s="37">
        <f t="shared" si="2"/>
        <v>3.0002379999999995</v>
      </c>
      <c r="R8" s="37">
        <f t="shared" si="3"/>
        <v>3.8695740000000001</v>
      </c>
      <c r="S8" s="37">
        <f t="shared" si="4"/>
        <v>0.624996</v>
      </c>
      <c r="T8" s="37">
        <f t="shared" si="10"/>
        <v>12.86</v>
      </c>
    </row>
    <row r="9" spans="1:20">
      <c r="A9" s="8" t="s">
        <v>51</v>
      </c>
      <c r="B9" s="202">
        <v>12.86</v>
      </c>
      <c r="C9" s="202">
        <v>12.86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5.3651919999999995</v>
      </c>
      <c r="J9" s="21">
        <f t="shared" si="6"/>
        <v>3.0002379999999995</v>
      </c>
      <c r="K9" s="21">
        <f t="shared" si="7"/>
        <v>3.8695740000000001</v>
      </c>
      <c r="L9" s="21">
        <f t="shared" si="8"/>
        <v>0.624996</v>
      </c>
      <c r="M9" s="156">
        <f t="shared" si="9"/>
        <v>12.86</v>
      </c>
      <c r="N9" s="22"/>
      <c r="P9" s="37">
        <f t="shared" si="1"/>
        <v>5.3651919999999995</v>
      </c>
      <c r="Q9" s="37">
        <f t="shared" si="2"/>
        <v>3.0002379999999995</v>
      </c>
      <c r="R9" s="37">
        <f t="shared" si="3"/>
        <v>3.8695740000000001</v>
      </c>
      <c r="S9" s="37">
        <f t="shared" si="4"/>
        <v>0.624996</v>
      </c>
      <c r="T9" s="37">
        <f t="shared" si="10"/>
        <v>12.86</v>
      </c>
    </row>
    <row r="10" spans="1:20">
      <c r="A10" s="8" t="s">
        <v>52</v>
      </c>
      <c r="B10" s="202">
        <v>12.86</v>
      </c>
      <c r="C10" s="202">
        <v>12.86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5.3651919999999995</v>
      </c>
      <c r="J10" s="21">
        <f t="shared" si="6"/>
        <v>3.0002379999999995</v>
      </c>
      <c r="K10" s="21">
        <f t="shared" si="7"/>
        <v>3.8695740000000001</v>
      </c>
      <c r="L10" s="21">
        <f t="shared" si="8"/>
        <v>0.624996</v>
      </c>
      <c r="M10" s="156">
        <f t="shared" si="9"/>
        <v>12.86</v>
      </c>
      <c r="N10" s="22"/>
      <c r="P10" s="37">
        <f t="shared" si="1"/>
        <v>5.3651919999999995</v>
      </c>
      <c r="Q10" s="37">
        <f t="shared" si="2"/>
        <v>3.0002379999999995</v>
      </c>
      <c r="R10" s="37">
        <f t="shared" si="3"/>
        <v>3.8695740000000001</v>
      </c>
      <c r="S10" s="37">
        <f t="shared" si="4"/>
        <v>0.624996</v>
      </c>
      <c r="T10" s="37">
        <f t="shared" si="10"/>
        <v>12.86</v>
      </c>
    </row>
    <row r="11" spans="1:20">
      <c r="A11" s="8" t="s">
        <v>53</v>
      </c>
      <c r="B11" s="202">
        <v>12.86</v>
      </c>
      <c r="C11" s="202">
        <v>12.86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5.3651919999999995</v>
      </c>
      <c r="J11" s="21">
        <f t="shared" si="6"/>
        <v>3.0002379999999995</v>
      </c>
      <c r="K11" s="21">
        <f t="shared" si="7"/>
        <v>3.8695740000000001</v>
      </c>
      <c r="L11" s="21">
        <f t="shared" si="8"/>
        <v>0.624996</v>
      </c>
      <c r="M11" s="156">
        <f t="shared" si="9"/>
        <v>12.86</v>
      </c>
      <c r="N11" s="22"/>
      <c r="P11" s="37">
        <f t="shared" si="1"/>
        <v>5.3651919999999995</v>
      </c>
      <c r="Q11" s="37">
        <f t="shared" si="2"/>
        <v>3.0002379999999995</v>
      </c>
      <c r="R11" s="37">
        <f t="shared" si="3"/>
        <v>3.8695740000000001</v>
      </c>
      <c r="S11" s="37">
        <f t="shared" si="4"/>
        <v>0.624996</v>
      </c>
      <c r="T11" s="37">
        <f t="shared" si="10"/>
        <v>12.86</v>
      </c>
    </row>
    <row r="12" spans="1:20">
      <c r="A12" s="8" t="s">
        <v>54</v>
      </c>
      <c r="B12" s="202">
        <v>12.86</v>
      </c>
      <c r="C12" s="202">
        <v>12.86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5.3651919999999995</v>
      </c>
      <c r="J12" s="21">
        <f t="shared" si="6"/>
        <v>3.0002379999999995</v>
      </c>
      <c r="K12" s="21">
        <f t="shared" si="7"/>
        <v>3.8695740000000001</v>
      </c>
      <c r="L12" s="21">
        <f t="shared" si="8"/>
        <v>0.624996</v>
      </c>
      <c r="M12" s="156">
        <f t="shared" si="9"/>
        <v>12.86</v>
      </c>
      <c r="N12" s="22"/>
      <c r="P12" s="37">
        <f t="shared" si="1"/>
        <v>5.3651919999999995</v>
      </c>
      <c r="Q12" s="37">
        <f t="shared" si="2"/>
        <v>3.0002379999999995</v>
      </c>
      <c r="R12" s="37">
        <f t="shared" si="3"/>
        <v>3.8695740000000001</v>
      </c>
      <c r="S12" s="37">
        <f t="shared" si="4"/>
        <v>0.624996</v>
      </c>
      <c r="T12" s="37">
        <f t="shared" si="10"/>
        <v>12.86</v>
      </c>
    </row>
    <row r="13" spans="1:20">
      <c r="A13" s="8" t="s">
        <v>55</v>
      </c>
      <c r="B13" s="202">
        <v>12.86</v>
      </c>
      <c r="C13" s="202">
        <v>12.86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5.3651919999999995</v>
      </c>
      <c r="J13" s="21">
        <f t="shared" si="6"/>
        <v>3.0002379999999995</v>
      </c>
      <c r="K13" s="21">
        <f t="shared" si="7"/>
        <v>3.8695740000000001</v>
      </c>
      <c r="L13" s="21">
        <f t="shared" si="8"/>
        <v>0.624996</v>
      </c>
      <c r="M13" s="156">
        <f t="shared" si="9"/>
        <v>12.86</v>
      </c>
      <c r="N13" s="22"/>
      <c r="P13" s="37">
        <f t="shared" si="1"/>
        <v>5.3651919999999995</v>
      </c>
      <c r="Q13" s="37">
        <f t="shared" si="2"/>
        <v>3.0002379999999995</v>
      </c>
      <c r="R13" s="37">
        <f t="shared" si="3"/>
        <v>3.8695740000000001</v>
      </c>
      <c r="S13" s="37">
        <f t="shared" si="4"/>
        <v>0.624996</v>
      </c>
      <c r="T13" s="37">
        <f t="shared" si="10"/>
        <v>12.86</v>
      </c>
    </row>
    <row r="14" spans="1:20">
      <c r="A14" s="8" t="s">
        <v>56</v>
      </c>
      <c r="B14" s="202">
        <v>12.86</v>
      </c>
      <c r="C14" s="202">
        <v>12.86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5.3651919999999995</v>
      </c>
      <c r="J14" s="21">
        <f t="shared" si="6"/>
        <v>3.0002379999999995</v>
      </c>
      <c r="K14" s="21">
        <f t="shared" si="7"/>
        <v>3.8695740000000001</v>
      </c>
      <c r="L14" s="21">
        <f t="shared" si="8"/>
        <v>0.624996</v>
      </c>
      <c r="M14" s="156">
        <f t="shared" si="9"/>
        <v>12.86</v>
      </c>
      <c r="N14" s="22"/>
      <c r="P14" s="37">
        <f t="shared" si="1"/>
        <v>5.3651919999999995</v>
      </c>
      <c r="Q14" s="37">
        <f t="shared" si="2"/>
        <v>3.0002379999999995</v>
      </c>
      <c r="R14" s="37">
        <f t="shared" si="3"/>
        <v>3.8695740000000001</v>
      </c>
      <c r="S14" s="37">
        <f t="shared" si="4"/>
        <v>0.624996</v>
      </c>
      <c r="T14" s="37">
        <f t="shared" si="10"/>
        <v>12.86</v>
      </c>
    </row>
    <row r="15" spans="1:20">
      <c r="A15" s="8" t="s">
        <v>57</v>
      </c>
      <c r="B15" s="202">
        <v>12.86</v>
      </c>
      <c r="C15" s="202">
        <v>12.86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5.3651919999999995</v>
      </c>
      <c r="J15" s="21">
        <f t="shared" si="6"/>
        <v>3.0002379999999995</v>
      </c>
      <c r="K15" s="21">
        <f t="shared" si="7"/>
        <v>3.8695740000000001</v>
      </c>
      <c r="L15" s="21">
        <f t="shared" si="8"/>
        <v>0.624996</v>
      </c>
      <c r="M15" s="156">
        <f t="shared" si="9"/>
        <v>12.86</v>
      </c>
      <c r="N15" s="22"/>
      <c r="P15" s="37">
        <f t="shared" si="1"/>
        <v>5.3651919999999995</v>
      </c>
      <c r="Q15" s="37">
        <f t="shared" si="2"/>
        <v>3.0002379999999995</v>
      </c>
      <c r="R15" s="37">
        <f t="shared" si="3"/>
        <v>3.8695740000000001</v>
      </c>
      <c r="S15" s="37">
        <f t="shared" si="4"/>
        <v>0.624996</v>
      </c>
      <c r="T15" s="37">
        <f t="shared" si="10"/>
        <v>12.86</v>
      </c>
    </row>
    <row r="16" spans="1:20">
      <c r="A16" s="8" t="s">
        <v>58</v>
      </c>
      <c r="B16" s="202">
        <v>12.86</v>
      </c>
      <c r="C16" s="202">
        <v>12.86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5.3651919999999995</v>
      </c>
      <c r="J16" s="21">
        <f t="shared" si="6"/>
        <v>3.0002379999999995</v>
      </c>
      <c r="K16" s="21">
        <f t="shared" si="7"/>
        <v>3.8695740000000001</v>
      </c>
      <c r="L16" s="21">
        <f t="shared" si="8"/>
        <v>0.624996</v>
      </c>
      <c r="M16" s="156">
        <f t="shared" si="9"/>
        <v>12.86</v>
      </c>
      <c r="N16" s="22"/>
      <c r="P16" s="37">
        <f t="shared" si="1"/>
        <v>5.3651919999999995</v>
      </c>
      <c r="Q16" s="37">
        <f t="shared" si="2"/>
        <v>3.0002379999999995</v>
      </c>
      <c r="R16" s="37">
        <f t="shared" si="3"/>
        <v>3.8695740000000001</v>
      </c>
      <c r="S16" s="37">
        <f t="shared" si="4"/>
        <v>0.624996</v>
      </c>
      <c r="T16" s="37">
        <f t="shared" si="10"/>
        <v>12.86</v>
      </c>
    </row>
    <row r="17" spans="1:20">
      <c r="A17" s="8" t="s">
        <v>59</v>
      </c>
      <c r="B17" s="202">
        <v>12.86</v>
      </c>
      <c r="C17" s="202">
        <v>12.86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5.3651919999999995</v>
      </c>
      <c r="J17" s="21">
        <f t="shared" si="6"/>
        <v>3.0002379999999995</v>
      </c>
      <c r="K17" s="21">
        <f t="shared" si="7"/>
        <v>3.8695740000000001</v>
      </c>
      <c r="L17" s="21">
        <f t="shared" si="8"/>
        <v>0.624996</v>
      </c>
      <c r="M17" s="156">
        <f t="shared" si="9"/>
        <v>12.86</v>
      </c>
      <c r="N17" s="22"/>
      <c r="P17" s="37">
        <f t="shared" si="1"/>
        <v>5.3651919999999995</v>
      </c>
      <c r="Q17" s="37">
        <f t="shared" si="2"/>
        <v>3.0002379999999995</v>
      </c>
      <c r="R17" s="37">
        <f t="shared" si="3"/>
        <v>3.8695740000000001</v>
      </c>
      <c r="S17" s="37">
        <f t="shared" si="4"/>
        <v>0.624996</v>
      </c>
      <c r="T17" s="37">
        <f t="shared" si="10"/>
        <v>12.86</v>
      </c>
    </row>
    <row r="18" spans="1:20">
      <c r="A18" s="8" t="s">
        <v>60</v>
      </c>
      <c r="B18" s="202">
        <v>12.86</v>
      </c>
      <c r="C18" s="202">
        <v>12.86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5.3651919999999995</v>
      </c>
      <c r="J18" s="21">
        <f t="shared" si="6"/>
        <v>3.0002379999999995</v>
      </c>
      <c r="K18" s="21">
        <f t="shared" si="7"/>
        <v>3.8695740000000001</v>
      </c>
      <c r="L18" s="21">
        <f t="shared" si="8"/>
        <v>0.624996</v>
      </c>
      <c r="M18" s="156">
        <f t="shared" si="9"/>
        <v>12.86</v>
      </c>
      <c r="N18" s="22"/>
      <c r="P18" s="37">
        <f t="shared" si="1"/>
        <v>5.3651919999999995</v>
      </c>
      <c r="Q18" s="37">
        <f t="shared" si="2"/>
        <v>3.0002379999999995</v>
      </c>
      <c r="R18" s="37">
        <f t="shared" si="3"/>
        <v>3.8695740000000001</v>
      </c>
      <c r="S18" s="37">
        <f t="shared" si="4"/>
        <v>0.624996</v>
      </c>
      <c r="T18" s="37">
        <f t="shared" si="10"/>
        <v>12.86</v>
      </c>
    </row>
    <row r="19" spans="1:20">
      <c r="A19" s="8" t="s">
        <v>61</v>
      </c>
      <c r="B19" s="202">
        <v>12.86</v>
      </c>
      <c r="C19" s="202">
        <v>12.86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5.3651919999999995</v>
      </c>
      <c r="J19" s="21">
        <f t="shared" si="6"/>
        <v>3.0002379999999995</v>
      </c>
      <c r="K19" s="21">
        <f t="shared" si="7"/>
        <v>3.8695740000000001</v>
      </c>
      <c r="L19" s="21">
        <f t="shared" si="8"/>
        <v>0.624996</v>
      </c>
      <c r="M19" s="156">
        <f t="shared" si="9"/>
        <v>12.86</v>
      </c>
      <c r="N19" s="22"/>
      <c r="P19" s="37">
        <f t="shared" si="1"/>
        <v>5.3651919999999995</v>
      </c>
      <c r="Q19" s="37">
        <f t="shared" si="2"/>
        <v>3.0002379999999995</v>
      </c>
      <c r="R19" s="37">
        <f t="shared" si="3"/>
        <v>3.8695740000000001</v>
      </c>
      <c r="S19" s="37">
        <f t="shared" si="4"/>
        <v>0.624996</v>
      </c>
      <c r="T19" s="37">
        <f t="shared" si="10"/>
        <v>12.86</v>
      </c>
    </row>
    <row r="20" spans="1:20">
      <c r="A20" s="8" t="s">
        <v>62</v>
      </c>
      <c r="B20" s="202">
        <v>12.86</v>
      </c>
      <c r="C20" s="202">
        <v>12.86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5.3651919999999995</v>
      </c>
      <c r="J20" s="21">
        <f t="shared" si="6"/>
        <v>3.0002379999999995</v>
      </c>
      <c r="K20" s="21">
        <f t="shared" si="7"/>
        <v>3.8695740000000001</v>
      </c>
      <c r="L20" s="21">
        <f t="shared" si="8"/>
        <v>0.624996</v>
      </c>
      <c r="M20" s="156">
        <f t="shared" si="9"/>
        <v>12.86</v>
      </c>
      <c r="N20" s="22"/>
      <c r="P20" s="37">
        <f t="shared" si="1"/>
        <v>5.3651919999999995</v>
      </c>
      <c r="Q20" s="37">
        <f t="shared" si="2"/>
        <v>3.0002379999999995</v>
      </c>
      <c r="R20" s="37">
        <f t="shared" si="3"/>
        <v>3.8695740000000001</v>
      </c>
      <c r="S20" s="37">
        <f t="shared" si="4"/>
        <v>0.624996</v>
      </c>
      <c r="T20" s="37">
        <f t="shared" si="10"/>
        <v>12.86</v>
      </c>
    </row>
    <row r="21" spans="1:20">
      <c r="A21" s="8" t="s">
        <v>63</v>
      </c>
      <c r="B21" s="202">
        <v>12.86</v>
      </c>
      <c r="C21" s="202">
        <v>12.86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5.3651919999999995</v>
      </c>
      <c r="J21" s="21">
        <f t="shared" si="6"/>
        <v>3.0002379999999995</v>
      </c>
      <c r="K21" s="21">
        <f t="shared" si="7"/>
        <v>3.8695740000000001</v>
      </c>
      <c r="L21" s="21">
        <f t="shared" si="8"/>
        <v>0.624996</v>
      </c>
      <c r="M21" s="156">
        <f t="shared" si="9"/>
        <v>12.86</v>
      </c>
      <c r="N21" s="22"/>
      <c r="P21" s="37">
        <f t="shared" si="1"/>
        <v>5.3651919999999995</v>
      </c>
      <c r="Q21" s="37">
        <f t="shared" si="2"/>
        <v>3.0002379999999995</v>
      </c>
      <c r="R21" s="37">
        <f t="shared" si="3"/>
        <v>3.8695740000000001</v>
      </c>
      <c r="S21" s="37">
        <f t="shared" si="4"/>
        <v>0.624996</v>
      </c>
      <c r="T21" s="37">
        <f t="shared" si="10"/>
        <v>12.86</v>
      </c>
    </row>
    <row r="22" spans="1:20">
      <c r="A22" s="8" t="s">
        <v>64</v>
      </c>
      <c r="B22" s="202">
        <v>12.86</v>
      </c>
      <c r="C22" s="202">
        <v>12.86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5.3651919999999995</v>
      </c>
      <c r="J22" s="21">
        <f t="shared" si="6"/>
        <v>3.0002379999999995</v>
      </c>
      <c r="K22" s="21">
        <f t="shared" si="7"/>
        <v>3.8695740000000001</v>
      </c>
      <c r="L22" s="21">
        <f t="shared" si="8"/>
        <v>0.624996</v>
      </c>
      <c r="M22" s="156">
        <f t="shared" si="9"/>
        <v>12.86</v>
      </c>
      <c r="N22" s="22"/>
      <c r="P22" s="37">
        <f t="shared" si="1"/>
        <v>5.3651919999999995</v>
      </c>
      <c r="Q22" s="37">
        <f t="shared" si="2"/>
        <v>3.0002379999999995</v>
      </c>
      <c r="R22" s="37">
        <f t="shared" si="3"/>
        <v>3.8695740000000001</v>
      </c>
      <c r="S22" s="37">
        <f t="shared" si="4"/>
        <v>0.624996</v>
      </c>
      <c r="T22" s="37">
        <f t="shared" si="10"/>
        <v>12.86</v>
      </c>
    </row>
    <row r="23" spans="1:20">
      <c r="A23" s="8" t="s">
        <v>65</v>
      </c>
      <c r="B23" s="202">
        <v>12.86</v>
      </c>
      <c r="C23" s="202">
        <v>12.86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5.3651919999999995</v>
      </c>
      <c r="J23" s="21">
        <f t="shared" si="6"/>
        <v>3.0002379999999995</v>
      </c>
      <c r="K23" s="21">
        <f t="shared" si="7"/>
        <v>3.8695740000000001</v>
      </c>
      <c r="L23" s="21">
        <f t="shared" si="8"/>
        <v>0.624996</v>
      </c>
      <c r="M23" s="156">
        <f t="shared" si="9"/>
        <v>12.86</v>
      </c>
      <c r="N23" s="22"/>
      <c r="P23" s="37">
        <f t="shared" si="1"/>
        <v>5.3651919999999995</v>
      </c>
      <c r="Q23" s="37">
        <f t="shared" si="2"/>
        <v>3.0002379999999995</v>
      </c>
      <c r="R23" s="37">
        <f t="shared" si="3"/>
        <v>3.8695740000000001</v>
      </c>
      <c r="S23" s="37">
        <f t="shared" si="4"/>
        <v>0.624996</v>
      </c>
      <c r="T23" s="37">
        <f t="shared" si="10"/>
        <v>12.86</v>
      </c>
    </row>
    <row r="24" spans="1:20">
      <c r="A24" s="8" t="s">
        <v>66</v>
      </c>
      <c r="B24" s="202">
        <v>12.86</v>
      </c>
      <c r="C24" s="202">
        <v>12.86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5.3651919999999995</v>
      </c>
      <c r="J24" s="21">
        <f t="shared" si="6"/>
        <v>3.0002379999999995</v>
      </c>
      <c r="K24" s="21">
        <f t="shared" si="7"/>
        <v>3.8695740000000001</v>
      </c>
      <c r="L24" s="21">
        <f t="shared" si="8"/>
        <v>0.624996</v>
      </c>
      <c r="M24" s="156">
        <f t="shared" si="9"/>
        <v>12.86</v>
      </c>
      <c r="N24" s="22"/>
      <c r="P24" s="37">
        <f t="shared" si="1"/>
        <v>5.3651919999999995</v>
      </c>
      <c r="Q24" s="37">
        <f t="shared" si="2"/>
        <v>3.0002379999999995</v>
      </c>
      <c r="R24" s="37">
        <f t="shared" si="3"/>
        <v>3.8695740000000001</v>
      </c>
      <c r="S24" s="37">
        <f t="shared" si="4"/>
        <v>0.624996</v>
      </c>
      <c r="T24" s="37">
        <f t="shared" si="10"/>
        <v>12.86</v>
      </c>
    </row>
    <row r="25" spans="1:20">
      <c r="A25" s="8" t="s">
        <v>67</v>
      </c>
      <c r="B25" s="202">
        <v>12.86</v>
      </c>
      <c r="C25" s="202">
        <v>12.86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5.3651919999999995</v>
      </c>
      <c r="J25" s="21">
        <f t="shared" si="6"/>
        <v>3.0002379999999995</v>
      </c>
      <c r="K25" s="21">
        <f t="shared" si="7"/>
        <v>3.8695740000000001</v>
      </c>
      <c r="L25" s="21">
        <f t="shared" si="8"/>
        <v>0.624996</v>
      </c>
      <c r="M25" s="156">
        <f t="shared" si="9"/>
        <v>12.86</v>
      </c>
      <c r="N25" s="22"/>
      <c r="P25" s="37">
        <f t="shared" si="1"/>
        <v>5.3651919999999995</v>
      </c>
      <c r="Q25" s="37">
        <f t="shared" si="2"/>
        <v>3.0002379999999995</v>
      </c>
      <c r="R25" s="37">
        <f t="shared" si="3"/>
        <v>3.8695740000000001</v>
      </c>
      <c r="S25" s="37">
        <f t="shared" si="4"/>
        <v>0.624996</v>
      </c>
      <c r="T25" s="37">
        <f t="shared" si="10"/>
        <v>12.86</v>
      </c>
    </row>
    <row r="26" spans="1:20">
      <c r="A26" s="8" t="s">
        <v>68</v>
      </c>
      <c r="B26" s="202">
        <v>12.86</v>
      </c>
      <c r="C26" s="202">
        <v>12.86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5.3651919999999995</v>
      </c>
      <c r="J26" s="21">
        <f t="shared" si="6"/>
        <v>3.0002379999999995</v>
      </c>
      <c r="K26" s="21">
        <f t="shared" si="7"/>
        <v>3.8695740000000001</v>
      </c>
      <c r="L26" s="21">
        <f t="shared" si="8"/>
        <v>0.624996</v>
      </c>
      <c r="M26" s="156">
        <f t="shared" si="9"/>
        <v>12.86</v>
      </c>
      <c r="N26" s="22"/>
      <c r="P26" s="37">
        <f t="shared" si="1"/>
        <v>5.3651919999999995</v>
      </c>
      <c r="Q26" s="37">
        <f t="shared" si="2"/>
        <v>3.0002379999999995</v>
      </c>
      <c r="R26" s="37">
        <f t="shared" si="3"/>
        <v>3.8695740000000001</v>
      </c>
      <c r="S26" s="37">
        <f t="shared" si="4"/>
        <v>0.624996</v>
      </c>
      <c r="T26" s="37">
        <f t="shared" si="10"/>
        <v>12.86</v>
      </c>
    </row>
    <row r="27" spans="1:20">
      <c r="A27" s="8" t="s">
        <v>69</v>
      </c>
      <c r="B27" s="202">
        <v>12.86</v>
      </c>
      <c r="C27" s="202">
        <v>12.86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5.3651919999999995</v>
      </c>
      <c r="J27" s="21">
        <f t="shared" si="6"/>
        <v>3.0002379999999995</v>
      </c>
      <c r="K27" s="21">
        <f t="shared" si="7"/>
        <v>3.8695740000000001</v>
      </c>
      <c r="L27" s="21">
        <f t="shared" si="8"/>
        <v>0.624996</v>
      </c>
      <c r="M27" s="156">
        <f t="shared" si="9"/>
        <v>12.86</v>
      </c>
      <c r="N27" s="22"/>
      <c r="P27" s="37">
        <f t="shared" si="1"/>
        <v>5.3651919999999995</v>
      </c>
      <c r="Q27" s="37">
        <f t="shared" si="2"/>
        <v>3.0002379999999995</v>
      </c>
      <c r="R27" s="37">
        <f t="shared" si="3"/>
        <v>3.8695740000000001</v>
      </c>
      <c r="S27" s="37">
        <f t="shared" si="4"/>
        <v>0.624996</v>
      </c>
      <c r="T27" s="37">
        <f t="shared" si="10"/>
        <v>12.86</v>
      </c>
    </row>
    <row r="28" spans="1:20">
      <c r="A28" s="8" t="s">
        <v>70</v>
      </c>
      <c r="B28" s="202">
        <v>12.86</v>
      </c>
      <c r="C28" s="202">
        <v>12.86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5.3651919999999995</v>
      </c>
      <c r="J28" s="21">
        <f t="shared" si="6"/>
        <v>3.0002379999999995</v>
      </c>
      <c r="K28" s="21">
        <f t="shared" si="7"/>
        <v>3.8695740000000001</v>
      </c>
      <c r="L28" s="21">
        <f t="shared" si="8"/>
        <v>0.624996</v>
      </c>
      <c r="M28" s="156">
        <f t="shared" si="9"/>
        <v>12.86</v>
      </c>
      <c r="N28" s="22"/>
      <c r="P28" s="37">
        <f t="shared" si="1"/>
        <v>5.3651919999999995</v>
      </c>
      <c r="Q28" s="37">
        <f t="shared" si="2"/>
        <v>3.0002379999999995</v>
      </c>
      <c r="R28" s="37">
        <f t="shared" si="3"/>
        <v>3.8695740000000001</v>
      </c>
      <c r="S28" s="37">
        <f t="shared" si="4"/>
        <v>0.624996</v>
      </c>
      <c r="T28" s="37">
        <f t="shared" si="10"/>
        <v>12.86</v>
      </c>
    </row>
    <row r="29" spans="1:20">
      <c r="A29" s="8" t="s">
        <v>71</v>
      </c>
      <c r="B29" s="202">
        <v>12.86</v>
      </c>
      <c r="C29" s="202">
        <v>12.86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5.3651919999999995</v>
      </c>
      <c r="J29" s="21">
        <f t="shared" si="6"/>
        <v>3.0002379999999995</v>
      </c>
      <c r="K29" s="21">
        <f t="shared" si="7"/>
        <v>3.8695740000000001</v>
      </c>
      <c r="L29" s="21">
        <f t="shared" si="8"/>
        <v>0.624996</v>
      </c>
      <c r="M29" s="156">
        <f t="shared" si="9"/>
        <v>12.86</v>
      </c>
      <c r="N29" s="22"/>
      <c r="P29" s="37">
        <f t="shared" si="1"/>
        <v>5.3651919999999995</v>
      </c>
      <c r="Q29" s="37">
        <f t="shared" si="2"/>
        <v>3.0002379999999995</v>
      </c>
      <c r="R29" s="37">
        <f t="shared" si="3"/>
        <v>3.8695740000000001</v>
      </c>
      <c r="S29" s="37">
        <f t="shared" si="4"/>
        <v>0.624996</v>
      </c>
      <c r="T29" s="37">
        <f t="shared" si="10"/>
        <v>12.86</v>
      </c>
    </row>
    <row r="30" spans="1:20">
      <c r="A30" s="8" t="s">
        <v>72</v>
      </c>
      <c r="B30" s="202">
        <v>12.86</v>
      </c>
      <c r="C30" s="202">
        <v>12.86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5.3651919999999995</v>
      </c>
      <c r="J30" s="21">
        <f t="shared" si="6"/>
        <v>3.0002379999999995</v>
      </c>
      <c r="K30" s="21">
        <f t="shared" si="7"/>
        <v>3.8695740000000001</v>
      </c>
      <c r="L30" s="21">
        <f t="shared" si="8"/>
        <v>0.624996</v>
      </c>
      <c r="M30" s="156">
        <f t="shared" si="9"/>
        <v>12.86</v>
      </c>
      <c r="N30" s="22"/>
      <c r="P30" s="37">
        <f t="shared" si="1"/>
        <v>5.3651919999999995</v>
      </c>
      <c r="Q30" s="37">
        <f t="shared" si="2"/>
        <v>3.0002379999999995</v>
      </c>
      <c r="R30" s="37">
        <f t="shared" si="3"/>
        <v>3.8695740000000001</v>
      </c>
      <c r="S30" s="37">
        <f t="shared" si="4"/>
        <v>0.624996</v>
      </c>
      <c r="T30" s="37">
        <f t="shared" si="10"/>
        <v>12.86</v>
      </c>
    </row>
    <row r="31" spans="1:20">
      <c r="A31" s="8" t="s">
        <v>73</v>
      </c>
      <c r="B31" s="202">
        <v>12.86</v>
      </c>
      <c r="C31" s="202">
        <v>12.86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5.3651919999999995</v>
      </c>
      <c r="J31" s="21">
        <f t="shared" si="6"/>
        <v>3.0002379999999995</v>
      </c>
      <c r="K31" s="21">
        <f t="shared" si="7"/>
        <v>3.8695740000000001</v>
      </c>
      <c r="L31" s="21">
        <f t="shared" si="8"/>
        <v>0.624996</v>
      </c>
      <c r="M31" s="156">
        <f t="shared" si="9"/>
        <v>12.86</v>
      </c>
      <c r="N31" s="22"/>
      <c r="P31" s="37">
        <f t="shared" si="1"/>
        <v>5.3651919999999995</v>
      </c>
      <c r="Q31" s="37">
        <f t="shared" si="2"/>
        <v>3.0002379999999995</v>
      </c>
      <c r="R31" s="37">
        <f t="shared" si="3"/>
        <v>3.8695740000000001</v>
      </c>
      <c r="S31" s="37">
        <f t="shared" si="4"/>
        <v>0.624996</v>
      </c>
      <c r="T31" s="37">
        <f t="shared" si="10"/>
        <v>12.86</v>
      </c>
    </row>
    <row r="32" spans="1:20">
      <c r="A32" s="8" t="s">
        <v>74</v>
      </c>
      <c r="B32" s="202">
        <v>12.86</v>
      </c>
      <c r="C32" s="202">
        <v>12.86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5.3651919999999995</v>
      </c>
      <c r="J32" s="21">
        <f t="shared" si="6"/>
        <v>3.0002379999999995</v>
      </c>
      <c r="K32" s="21">
        <f t="shared" si="7"/>
        <v>3.8695740000000001</v>
      </c>
      <c r="L32" s="21">
        <f t="shared" si="8"/>
        <v>0.624996</v>
      </c>
      <c r="M32" s="156">
        <f t="shared" si="9"/>
        <v>12.86</v>
      </c>
      <c r="N32" s="22"/>
      <c r="P32" s="37">
        <f t="shared" si="1"/>
        <v>5.3651919999999995</v>
      </c>
      <c r="Q32" s="37">
        <f t="shared" si="2"/>
        <v>3.0002379999999995</v>
      </c>
      <c r="R32" s="37">
        <f t="shared" si="3"/>
        <v>3.8695740000000001</v>
      </c>
      <c r="S32" s="37">
        <f t="shared" si="4"/>
        <v>0.624996</v>
      </c>
      <c r="T32" s="37">
        <f t="shared" si="10"/>
        <v>12.86</v>
      </c>
    </row>
    <row r="33" spans="1:20">
      <c r="A33" s="8" t="s">
        <v>75</v>
      </c>
      <c r="B33" s="202">
        <v>12.86</v>
      </c>
      <c r="C33" s="202">
        <v>12.86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5.3651919999999995</v>
      </c>
      <c r="J33" s="21">
        <f t="shared" si="6"/>
        <v>3.0002379999999995</v>
      </c>
      <c r="K33" s="21">
        <f t="shared" si="7"/>
        <v>3.8695740000000001</v>
      </c>
      <c r="L33" s="21">
        <f t="shared" si="8"/>
        <v>0.624996</v>
      </c>
      <c r="M33" s="156">
        <f t="shared" si="9"/>
        <v>12.86</v>
      </c>
      <c r="N33" s="22"/>
      <c r="P33" s="37">
        <f t="shared" si="1"/>
        <v>5.3651919999999995</v>
      </c>
      <c r="Q33" s="37">
        <f t="shared" si="2"/>
        <v>3.0002379999999995</v>
      </c>
      <c r="R33" s="37">
        <f t="shared" si="3"/>
        <v>3.8695740000000001</v>
      </c>
      <c r="S33" s="37">
        <f t="shared" si="4"/>
        <v>0.624996</v>
      </c>
      <c r="T33" s="37">
        <f t="shared" si="10"/>
        <v>12.86</v>
      </c>
    </row>
    <row r="34" spans="1:20">
      <c r="A34" s="8" t="s">
        <v>76</v>
      </c>
      <c r="B34" s="202">
        <v>12.86</v>
      </c>
      <c r="C34" s="202">
        <v>12.86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5.3651919999999995</v>
      </c>
      <c r="J34" s="21">
        <f t="shared" si="6"/>
        <v>3.0002379999999995</v>
      </c>
      <c r="K34" s="21">
        <f t="shared" si="7"/>
        <v>3.8695740000000001</v>
      </c>
      <c r="L34" s="21">
        <f t="shared" si="8"/>
        <v>0.624996</v>
      </c>
      <c r="M34" s="156">
        <f t="shared" si="9"/>
        <v>12.86</v>
      </c>
      <c r="N34" s="22"/>
      <c r="P34" s="37">
        <f t="shared" si="1"/>
        <v>5.3651919999999995</v>
      </c>
      <c r="Q34" s="37">
        <f t="shared" si="2"/>
        <v>3.0002379999999995</v>
      </c>
      <c r="R34" s="37">
        <f t="shared" si="3"/>
        <v>3.8695740000000001</v>
      </c>
      <c r="S34" s="37">
        <f t="shared" si="4"/>
        <v>0.624996</v>
      </c>
      <c r="T34" s="37">
        <f t="shared" si="10"/>
        <v>12.86</v>
      </c>
    </row>
    <row r="35" spans="1:20">
      <c r="A35" s="8" t="s">
        <v>77</v>
      </c>
      <c r="B35" s="202">
        <v>12.86</v>
      </c>
      <c r="C35" s="202">
        <v>12.86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5.3651919999999995</v>
      </c>
      <c r="J35" s="21">
        <f t="shared" si="6"/>
        <v>3.0002379999999995</v>
      </c>
      <c r="K35" s="21">
        <f t="shared" si="7"/>
        <v>3.8695740000000001</v>
      </c>
      <c r="L35" s="21">
        <f t="shared" si="8"/>
        <v>0.624996</v>
      </c>
      <c r="M35" s="156">
        <f t="shared" si="9"/>
        <v>12.86</v>
      </c>
      <c r="N35" s="22"/>
      <c r="P35" s="37">
        <f t="shared" ref="P35:P66" si="12">I35</f>
        <v>5.3651919999999995</v>
      </c>
      <c r="Q35" s="37">
        <f t="shared" ref="Q35:Q66" si="13">J35</f>
        <v>3.0002379999999995</v>
      </c>
      <c r="R35" s="37">
        <f t="shared" ref="R35:R66" si="14">K35</f>
        <v>3.8695740000000001</v>
      </c>
      <c r="S35" s="37">
        <f t="shared" ref="S35:S66" si="15">L35</f>
        <v>0.624996</v>
      </c>
      <c r="T35" s="37">
        <f t="shared" si="10"/>
        <v>12.86</v>
      </c>
    </row>
    <row r="36" spans="1:20">
      <c r="A36" s="8" t="s">
        <v>78</v>
      </c>
      <c r="B36" s="202">
        <v>12.86</v>
      </c>
      <c r="C36" s="202">
        <v>12.86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5.3651919999999995</v>
      </c>
      <c r="J36" s="21">
        <f t="shared" si="6"/>
        <v>3.0002379999999995</v>
      </c>
      <c r="K36" s="21">
        <f t="shared" si="7"/>
        <v>3.8695740000000001</v>
      </c>
      <c r="L36" s="21">
        <f t="shared" si="8"/>
        <v>0.624996</v>
      </c>
      <c r="M36" s="156">
        <f t="shared" si="9"/>
        <v>12.86</v>
      </c>
      <c r="N36" s="22"/>
      <c r="P36" s="37">
        <f t="shared" si="12"/>
        <v>5.3651919999999995</v>
      </c>
      <c r="Q36" s="37">
        <f t="shared" si="13"/>
        <v>3.0002379999999995</v>
      </c>
      <c r="R36" s="37">
        <f t="shared" si="14"/>
        <v>3.8695740000000001</v>
      </c>
      <c r="S36" s="37">
        <f t="shared" si="15"/>
        <v>0.624996</v>
      </c>
      <c r="T36" s="37">
        <f t="shared" si="10"/>
        <v>12.86</v>
      </c>
    </row>
    <row r="37" spans="1:20">
      <c r="A37" s="8" t="s">
        <v>79</v>
      </c>
      <c r="B37" s="202">
        <v>12.86</v>
      </c>
      <c r="C37" s="202">
        <v>12.86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5.3651919999999995</v>
      </c>
      <c r="J37" s="21">
        <f t="shared" si="6"/>
        <v>3.0002379999999995</v>
      </c>
      <c r="K37" s="21">
        <f t="shared" si="7"/>
        <v>3.8695740000000001</v>
      </c>
      <c r="L37" s="21">
        <f t="shared" si="8"/>
        <v>0.624996</v>
      </c>
      <c r="M37" s="156">
        <f t="shared" si="9"/>
        <v>12.86</v>
      </c>
      <c r="N37" s="22"/>
      <c r="P37" s="37">
        <f t="shared" si="12"/>
        <v>5.3651919999999995</v>
      </c>
      <c r="Q37" s="37">
        <f t="shared" si="13"/>
        <v>3.0002379999999995</v>
      </c>
      <c r="R37" s="37">
        <f t="shared" si="14"/>
        <v>3.8695740000000001</v>
      </c>
      <c r="S37" s="37">
        <f t="shared" si="15"/>
        <v>0.624996</v>
      </c>
      <c r="T37" s="37">
        <f t="shared" si="10"/>
        <v>12.86</v>
      </c>
    </row>
    <row r="38" spans="1:20">
      <c r="A38" s="8" t="s">
        <v>80</v>
      </c>
      <c r="B38" s="202">
        <v>12.86</v>
      </c>
      <c r="C38" s="202">
        <v>12.86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5.3651919999999995</v>
      </c>
      <c r="J38" s="21">
        <f t="shared" si="6"/>
        <v>3.0002379999999995</v>
      </c>
      <c r="K38" s="21">
        <f t="shared" si="7"/>
        <v>3.8695740000000001</v>
      </c>
      <c r="L38" s="21">
        <f t="shared" si="8"/>
        <v>0.624996</v>
      </c>
      <c r="M38" s="156">
        <f t="shared" si="9"/>
        <v>12.86</v>
      </c>
      <c r="N38" s="22"/>
      <c r="P38" s="37">
        <f t="shared" si="12"/>
        <v>5.3651919999999995</v>
      </c>
      <c r="Q38" s="37">
        <f t="shared" si="13"/>
        <v>3.0002379999999995</v>
      </c>
      <c r="R38" s="37">
        <f t="shared" si="14"/>
        <v>3.8695740000000001</v>
      </c>
      <c r="S38" s="37">
        <f t="shared" si="15"/>
        <v>0.624996</v>
      </c>
      <c r="T38" s="37">
        <f t="shared" si="10"/>
        <v>12.86</v>
      </c>
    </row>
    <row r="39" spans="1:20">
      <c r="A39" s="8" t="s">
        <v>81</v>
      </c>
      <c r="B39" s="202">
        <v>12.65</v>
      </c>
      <c r="C39" s="202">
        <v>12.65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5.2775800000000004</v>
      </c>
      <c r="J39" s="21">
        <f t="shared" si="6"/>
        <v>2.9512450000000001</v>
      </c>
      <c r="K39" s="21">
        <f t="shared" si="7"/>
        <v>3.8063850000000001</v>
      </c>
      <c r="L39" s="21">
        <f t="shared" si="8"/>
        <v>0.61479000000000006</v>
      </c>
      <c r="M39" s="156">
        <f t="shared" si="9"/>
        <v>12.65</v>
      </c>
      <c r="N39" s="22"/>
      <c r="P39" s="37">
        <f t="shared" si="12"/>
        <v>5.2775800000000004</v>
      </c>
      <c r="Q39" s="37">
        <f t="shared" si="13"/>
        <v>2.9512450000000001</v>
      </c>
      <c r="R39" s="37">
        <f t="shared" si="14"/>
        <v>3.8063850000000001</v>
      </c>
      <c r="S39" s="37">
        <f t="shared" si="15"/>
        <v>0.61479000000000006</v>
      </c>
      <c r="T39" s="37">
        <f t="shared" si="10"/>
        <v>12.65</v>
      </c>
    </row>
    <row r="40" spans="1:20">
      <c r="A40" s="8" t="s">
        <v>82</v>
      </c>
      <c r="B40" s="202">
        <v>12.65</v>
      </c>
      <c r="C40" s="202">
        <v>12.65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5.2775800000000004</v>
      </c>
      <c r="J40" s="21">
        <f t="shared" si="6"/>
        <v>2.9512450000000001</v>
      </c>
      <c r="K40" s="21">
        <f t="shared" si="7"/>
        <v>3.8063850000000001</v>
      </c>
      <c r="L40" s="21">
        <f t="shared" si="8"/>
        <v>0.61479000000000006</v>
      </c>
      <c r="M40" s="156">
        <f t="shared" si="9"/>
        <v>12.65</v>
      </c>
      <c r="N40" s="22"/>
      <c r="P40" s="37">
        <f t="shared" si="12"/>
        <v>5.2775800000000004</v>
      </c>
      <c r="Q40" s="37">
        <f t="shared" si="13"/>
        <v>2.9512450000000001</v>
      </c>
      <c r="R40" s="37">
        <f t="shared" si="14"/>
        <v>3.8063850000000001</v>
      </c>
      <c r="S40" s="37">
        <f t="shared" si="15"/>
        <v>0.61479000000000006</v>
      </c>
      <c r="T40" s="37">
        <f t="shared" si="10"/>
        <v>12.65</v>
      </c>
    </row>
    <row r="41" spans="1:20">
      <c r="A41" s="8" t="s">
        <v>83</v>
      </c>
      <c r="B41" s="202">
        <v>12.65</v>
      </c>
      <c r="C41" s="202">
        <v>12.65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5.2775800000000004</v>
      </c>
      <c r="J41" s="21">
        <f t="shared" si="6"/>
        <v>2.9512450000000001</v>
      </c>
      <c r="K41" s="21">
        <f t="shared" si="7"/>
        <v>3.8063850000000001</v>
      </c>
      <c r="L41" s="21">
        <f t="shared" si="8"/>
        <v>0.61479000000000006</v>
      </c>
      <c r="M41" s="156">
        <f t="shared" si="9"/>
        <v>12.65</v>
      </c>
      <c r="N41" s="22"/>
      <c r="P41" s="37">
        <f t="shared" si="12"/>
        <v>5.2775800000000004</v>
      </c>
      <c r="Q41" s="37">
        <f t="shared" si="13"/>
        <v>2.9512450000000001</v>
      </c>
      <c r="R41" s="37">
        <f t="shared" si="14"/>
        <v>3.8063850000000001</v>
      </c>
      <c r="S41" s="37">
        <f t="shared" si="15"/>
        <v>0.61479000000000006</v>
      </c>
      <c r="T41" s="37">
        <f t="shared" si="10"/>
        <v>12.65</v>
      </c>
    </row>
    <row r="42" spans="1:20">
      <c r="A42" s="8" t="s">
        <v>84</v>
      </c>
      <c r="B42" s="202">
        <v>12.65</v>
      </c>
      <c r="C42" s="202">
        <v>12.65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5.2775800000000004</v>
      </c>
      <c r="J42" s="21">
        <f t="shared" si="6"/>
        <v>2.9512450000000001</v>
      </c>
      <c r="K42" s="21">
        <f t="shared" si="7"/>
        <v>3.8063850000000001</v>
      </c>
      <c r="L42" s="21">
        <f t="shared" si="8"/>
        <v>0.61479000000000006</v>
      </c>
      <c r="M42" s="156">
        <f t="shared" si="9"/>
        <v>12.65</v>
      </c>
      <c r="N42" s="22"/>
      <c r="P42" s="37">
        <f t="shared" si="12"/>
        <v>5.2775800000000004</v>
      </c>
      <c r="Q42" s="37">
        <f t="shared" si="13"/>
        <v>2.9512450000000001</v>
      </c>
      <c r="R42" s="37">
        <f t="shared" si="14"/>
        <v>3.8063850000000001</v>
      </c>
      <c r="S42" s="37">
        <f t="shared" si="15"/>
        <v>0.61479000000000006</v>
      </c>
      <c r="T42" s="37">
        <f t="shared" si="10"/>
        <v>12.65</v>
      </c>
    </row>
    <row r="43" spans="1:20">
      <c r="A43" s="8" t="s">
        <v>85</v>
      </c>
      <c r="B43" s="202">
        <v>12.65</v>
      </c>
      <c r="C43" s="202">
        <v>12.65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5.2775800000000004</v>
      </c>
      <c r="J43" s="21">
        <f t="shared" si="6"/>
        <v>2.9512450000000001</v>
      </c>
      <c r="K43" s="21">
        <f t="shared" si="7"/>
        <v>3.8063850000000001</v>
      </c>
      <c r="L43" s="21">
        <f t="shared" si="8"/>
        <v>0.61479000000000006</v>
      </c>
      <c r="M43" s="156">
        <f t="shared" si="9"/>
        <v>12.65</v>
      </c>
      <c r="N43" s="22"/>
      <c r="P43" s="37">
        <f t="shared" si="12"/>
        <v>5.2775800000000004</v>
      </c>
      <c r="Q43" s="37">
        <f t="shared" si="13"/>
        <v>2.9512450000000001</v>
      </c>
      <c r="R43" s="37">
        <f t="shared" si="14"/>
        <v>3.8063850000000001</v>
      </c>
      <c r="S43" s="37">
        <f t="shared" si="15"/>
        <v>0.61479000000000006</v>
      </c>
      <c r="T43" s="37">
        <f t="shared" si="10"/>
        <v>12.65</v>
      </c>
    </row>
    <row r="44" spans="1:20">
      <c r="A44" s="8" t="s">
        <v>86</v>
      </c>
      <c r="B44" s="202">
        <v>12.65</v>
      </c>
      <c r="C44" s="202">
        <v>12.65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5.2775800000000004</v>
      </c>
      <c r="J44" s="21">
        <f t="shared" si="6"/>
        <v>2.9512450000000001</v>
      </c>
      <c r="K44" s="21">
        <f t="shared" si="7"/>
        <v>3.8063850000000001</v>
      </c>
      <c r="L44" s="21">
        <f t="shared" si="8"/>
        <v>0.61479000000000006</v>
      </c>
      <c r="M44" s="156">
        <f t="shared" si="9"/>
        <v>12.65</v>
      </c>
      <c r="N44" s="22"/>
      <c r="P44" s="37">
        <f t="shared" si="12"/>
        <v>5.2775800000000004</v>
      </c>
      <c r="Q44" s="37">
        <f t="shared" si="13"/>
        <v>2.9512450000000001</v>
      </c>
      <c r="R44" s="37">
        <f t="shared" si="14"/>
        <v>3.8063850000000001</v>
      </c>
      <c r="S44" s="37">
        <f t="shared" si="15"/>
        <v>0.61479000000000006</v>
      </c>
      <c r="T44" s="37">
        <f t="shared" si="10"/>
        <v>12.65</v>
      </c>
    </row>
    <row r="45" spans="1:20">
      <c r="A45" s="8" t="s">
        <v>87</v>
      </c>
      <c r="B45" s="202">
        <v>12.65</v>
      </c>
      <c r="C45" s="202">
        <v>12.65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5.2775800000000004</v>
      </c>
      <c r="J45" s="21">
        <f t="shared" si="6"/>
        <v>2.9512450000000001</v>
      </c>
      <c r="K45" s="21">
        <f t="shared" si="7"/>
        <v>3.8063850000000001</v>
      </c>
      <c r="L45" s="21">
        <f t="shared" si="8"/>
        <v>0.61479000000000006</v>
      </c>
      <c r="M45" s="156">
        <f t="shared" si="9"/>
        <v>12.65</v>
      </c>
      <c r="N45" s="22"/>
      <c r="P45" s="37">
        <f t="shared" si="12"/>
        <v>5.2775800000000004</v>
      </c>
      <c r="Q45" s="37">
        <f t="shared" si="13"/>
        <v>2.9512450000000001</v>
      </c>
      <c r="R45" s="37">
        <f t="shared" si="14"/>
        <v>3.8063850000000001</v>
      </c>
      <c r="S45" s="37">
        <f t="shared" si="15"/>
        <v>0.61479000000000006</v>
      </c>
      <c r="T45" s="37">
        <f t="shared" si="10"/>
        <v>12.65</v>
      </c>
    </row>
    <row r="46" spans="1:20">
      <c r="A46" s="8" t="s">
        <v>88</v>
      </c>
      <c r="B46" s="202">
        <v>12.65</v>
      </c>
      <c r="C46" s="202">
        <v>12.65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5.2775800000000004</v>
      </c>
      <c r="J46" s="21">
        <f t="shared" si="6"/>
        <v>2.9512450000000001</v>
      </c>
      <c r="K46" s="21">
        <f t="shared" si="7"/>
        <v>3.8063850000000001</v>
      </c>
      <c r="L46" s="21">
        <f t="shared" si="8"/>
        <v>0.61479000000000006</v>
      </c>
      <c r="M46" s="156">
        <f t="shared" si="9"/>
        <v>12.65</v>
      </c>
      <c r="N46" s="22"/>
      <c r="P46" s="37">
        <f t="shared" si="12"/>
        <v>5.2775800000000004</v>
      </c>
      <c r="Q46" s="37">
        <f t="shared" si="13"/>
        <v>2.9512450000000001</v>
      </c>
      <c r="R46" s="37">
        <f t="shared" si="14"/>
        <v>3.8063850000000001</v>
      </c>
      <c r="S46" s="37">
        <f t="shared" si="15"/>
        <v>0.61479000000000006</v>
      </c>
      <c r="T46" s="37">
        <f t="shared" si="10"/>
        <v>12.65</v>
      </c>
    </row>
    <row r="47" spans="1:20">
      <c r="A47" s="8" t="s">
        <v>89</v>
      </c>
      <c r="B47" s="202">
        <v>12.65</v>
      </c>
      <c r="C47" s="202">
        <v>12.65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5.2775800000000004</v>
      </c>
      <c r="J47" s="21">
        <f t="shared" si="6"/>
        <v>2.9512450000000001</v>
      </c>
      <c r="K47" s="21">
        <f t="shared" si="7"/>
        <v>3.8063850000000001</v>
      </c>
      <c r="L47" s="21">
        <f t="shared" si="8"/>
        <v>0.61479000000000006</v>
      </c>
      <c r="M47" s="156">
        <f t="shared" si="9"/>
        <v>12.65</v>
      </c>
      <c r="N47" s="22"/>
      <c r="P47" s="37">
        <f t="shared" si="12"/>
        <v>5.2775800000000004</v>
      </c>
      <c r="Q47" s="37">
        <f t="shared" si="13"/>
        <v>2.9512450000000001</v>
      </c>
      <c r="R47" s="37">
        <f t="shared" si="14"/>
        <v>3.8063850000000001</v>
      </c>
      <c r="S47" s="37">
        <f t="shared" si="15"/>
        <v>0.61479000000000006</v>
      </c>
      <c r="T47" s="37">
        <f t="shared" si="10"/>
        <v>12.65</v>
      </c>
    </row>
    <row r="48" spans="1:20">
      <c r="A48" s="8" t="s">
        <v>90</v>
      </c>
      <c r="B48" s="202">
        <v>12.65</v>
      </c>
      <c r="C48" s="202">
        <v>12.65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5.2775800000000004</v>
      </c>
      <c r="J48" s="21">
        <f t="shared" si="6"/>
        <v>2.9512450000000001</v>
      </c>
      <c r="K48" s="21">
        <f t="shared" si="7"/>
        <v>3.8063850000000001</v>
      </c>
      <c r="L48" s="21">
        <f t="shared" si="8"/>
        <v>0.61479000000000006</v>
      </c>
      <c r="M48" s="156">
        <f t="shared" si="9"/>
        <v>12.65</v>
      </c>
      <c r="N48" s="22"/>
      <c r="P48" s="37">
        <f t="shared" si="12"/>
        <v>5.2775800000000004</v>
      </c>
      <c r="Q48" s="37">
        <f t="shared" si="13"/>
        <v>2.9512450000000001</v>
      </c>
      <c r="R48" s="37">
        <f t="shared" si="14"/>
        <v>3.8063850000000001</v>
      </c>
      <c r="S48" s="37">
        <f t="shared" si="15"/>
        <v>0.61479000000000006</v>
      </c>
      <c r="T48" s="37">
        <f t="shared" si="10"/>
        <v>12.65</v>
      </c>
    </row>
    <row r="49" spans="1:20">
      <c r="A49" s="8" t="s">
        <v>91</v>
      </c>
      <c r="B49" s="202">
        <v>12.65</v>
      </c>
      <c r="C49" s="202">
        <v>12.65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5.2775800000000004</v>
      </c>
      <c r="J49" s="21">
        <f t="shared" si="6"/>
        <v>2.9512450000000001</v>
      </c>
      <c r="K49" s="21">
        <f t="shared" si="7"/>
        <v>3.8063850000000001</v>
      </c>
      <c r="L49" s="21">
        <f t="shared" si="8"/>
        <v>0.61479000000000006</v>
      </c>
      <c r="M49" s="156">
        <f t="shared" si="9"/>
        <v>12.65</v>
      </c>
      <c r="N49" s="22"/>
      <c r="P49" s="37">
        <f t="shared" si="12"/>
        <v>5.2775800000000004</v>
      </c>
      <c r="Q49" s="37">
        <f t="shared" si="13"/>
        <v>2.9512450000000001</v>
      </c>
      <c r="R49" s="37">
        <f t="shared" si="14"/>
        <v>3.8063850000000001</v>
      </c>
      <c r="S49" s="37">
        <f t="shared" si="15"/>
        <v>0.61479000000000006</v>
      </c>
      <c r="T49" s="37">
        <f t="shared" si="10"/>
        <v>12.65</v>
      </c>
    </row>
    <row r="50" spans="1:20">
      <c r="A50" s="8" t="s">
        <v>92</v>
      </c>
      <c r="B50" s="202">
        <v>12.65</v>
      </c>
      <c r="C50" s="202">
        <v>12.65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5.2775800000000004</v>
      </c>
      <c r="J50" s="21">
        <f t="shared" si="6"/>
        <v>2.9512450000000001</v>
      </c>
      <c r="K50" s="21">
        <f t="shared" si="7"/>
        <v>3.8063850000000001</v>
      </c>
      <c r="L50" s="21">
        <f t="shared" si="8"/>
        <v>0.61479000000000006</v>
      </c>
      <c r="M50" s="156">
        <f t="shared" si="9"/>
        <v>12.65</v>
      </c>
      <c r="N50" s="22"/>
      <c r="P50" s="37">
        <f t="shared" si="12"/>
        <v>5.2775800000000004</v>
      </c>
      <c r="Q50" s="37">
        <f t="shared" si="13"/>
        <v>2.9512450000000001</v>
      </c>
      <c r="R50" s="37">
        <f t="shared" si="14"/>
        <v>3.8063850000000001</v>
      </c>
      <c r="S50" s="37">
        <f t="shared" si="15"/>
        <v>0.61479000000000006</v>
      </c>
      <c r="T50" s="37">
        <f t="shared" si="10"/>
        <v>12.65</v>
      </c>
    </row>
    <row r="51" spans="1:20">
      <c r="A51" s="8" t="s">
        <v>93</v>
      </c>
      <c r="B51" s="202">
        <v>12.65</v>
      </c>
      <c r="C51" s="202">
        <v>12.65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5.2775800000000004</v>
      </c>
      <c r="J51" s="21">
        <f t="shared" si="6"/>
        <v>2.9512450000000001</v>
      </c>
      <c r="K51" s="21">
        <f t="shared" si="7"/>
        <v>3.8063850000000001</v>
      </c>
      <c r="L51" s="21">
        <f t="shared" si="8"/>
        <v>0.61479000000000006</v>
      </c>
      <c r="M51" s="156">
        <f t="shared" si="9"/>
        <v>12.65</v>
      </c>
      <c r="N51" s="22"/>
      <c r="P51" s="37">
        <f t="shared" si="12"/>
        <v>5.2775800000000004</v>
      </c>
      <c r="Q51" s="37">
        <f t="shared" si="13"/>
        <v>2.9512450000000001</v>
      </c>
      <c r="R51" s="37">
        <f t="shared" si="14"/>
        <v>3.8063850000000001</v>
      </c>
      <c r="S51" s="37">
        <f t="shared" si="15"/>
        <v>0.61479000000000006</v>
      </c>
      <c r="T51" s="37">
        <f t="shared" si="10"/>
        <v>12.65</v>
      </c>
    </row>
    <row r="52" spans="1:20">
      <c r="A52" s="8" t="s">
        <v>94</v>
      </c>
      <c r="B52" s="202">
        <v>12.65</v>
      </c>
      <c r="C52" s="202">
        <v>12.65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5.2775800000000004</v>
      </c>
      <c r="J52" s="21">
        <f t="shared" si="6"/>
        <v>2.9512450000000001</v>
      </c>
      <c r="K52" s="21">
        <f t="shared" si="7"/>
        <v>3.8063850000000001</v>
      </c>
      <c r="L52" s="21">
        <f t="shared" si="8"/>
        <v>0.61479000000000006</v>
      </c>
      <c r="M52" s="156">
        <f t="shared" si="9"/>
        <v>12.65</v>
      </c>
      <c r="N52" s="22"/>
      <c r="P52" s="37">
        <f t="shared" si="12"/>
        <v>5.2775800000000004</v>
      </c>
      <c r="Q52" s="37">
        <f t="shared" si="13"/>
        <v>2.9512450000000001</v>
      </c>
      <c r="R52" s="37">
        <f t="shared" si="14"/>
        <v>3.8063850000000001</v>
      </c>
      <c r="S52" s="37">
        <f t="shared" si="15"/>
        <v>0.61479000000000006</v>
      </c>
      <c r="T52" s="37">
        <f t="shared" si="10"/>
        <v>12.65</v>
      </c>
    </row>
    <row r="53" spans="1:20">
      <c r="A53" s="8" t="s">
        <v>95</v>
      </c>
      <c r="B53" s="202">
        <v>12.65</v>
      </c>
      <c r="C53" s="202">
        <v>12.65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5.2775800000000004</v>
      </c>
      <c r="J53" s="21">
        <f t="shared" si="6"/>
        <v>2.9512450000000001</v>
      </c>
      <c r="K53" s="21">
        <f t="shared" si="7"/>
        <v>3.8063850000000001</v>
      </c>
      <c r="L53" s="21">
        <f t="shared" si="8"/>
        <v>0.61479000000000006</v>
      </c>
      <c r="M53" s="156">
        <f t="shared" si="9"/>
        <v>12.65</v>
      </c>
      <c r="N53" s="22"/>
      <c r="P53" s="37">
        <f t="shared" si="12"/>
        <v>5.2775800000000004</v>
      </c>
      <c r="Q53" s="37">
        <f t="shared" si="13"/>
        <v>2.9512450000000001</v>
      </c>
      <c r="R53" s="37">
        <f t="shared" si="14"/>
        <v>3.8063850000000001</v>
      </c>
      <c r="S53" s="37">
        <f t="shared" si="15"/>
        <v>0.61479000000000006</v>
      </c>
      <c r="T53" s="37">
        <f t="shared" si="10"/>
        <v>12.65</v>
      </c>
    </row>
    <row r="54" spans="1:20">
      <c r="A54" s="8" t="s">
        <v>96</v>
      </c>
      <c r="B54" s="202">
        <v>12.65</v>
      </c>
      <c r="C54" s="202">
        <v>12.65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5.2775800000000004</v>
      </c>
      <c r="J54" s="21">
        <f t="shared" si="6"/>
        <v>2.9512450000000001</v>
      </c>
      <c r="K54" s="21">
        <f t="shared" si="7"/>
        <v>3.8063850000000001</v>
      </c>
      <c r="L54" s="21">
        <f t="shared" si="8"/>
        <v>0.61479000000000006</v>
      </c>
      <c r="M54" s="156">
        <f t="shared" si="9"/>
        <v>12.65</v>
      </c>
      <c r="N54" s="22"/>
      <c r="P54" s="37">
        <f t="shared" si="12"/>
        <v>5.2775800000000004</v>
      </c>
      <c r="Q54" s="37">
        <f t="shared" si="13"/>
        <v>2.9512450000000001</v>
      </c>
      <c r="R54" s="37">
        <f t="shared" si="14"/>
        <v>3.8063850000000001</v>
      </c>
      <c r="S54" s="37">
        <f t="shared" si="15"/>
        <v>0.61479000000000006</v>
      </c>
      <c r="T54" s="37">
        <f t="shared" si="10"/>
        <v>12.65</v>
      </c>
    </row>
    <row r="55" spans="1:20">
      <c r="A55" s="8" t="s">
        <v>97</v>
      </c>
      <c r="B55" s="202">
        <v>12.65</v>
      </c>
      <c r="C55" s="202">
        <v>12.65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5.2775800000000004</v>
      </c>
      <c r="J55" s="21">
        <f t="shared" si="6"/>
        <v>2.9512450000000001</v>
      </c>
      <c r="K55" s="21">
        <f t="shared" si="7"/>
        <v>3.8063850000000001</v>
      </c>
      <c r="L55" s="21">
        <f t="shared" si="8"/>
        <v>0.61479000000000006</v>
      </c>
      <c r="M55" s="156">
        <f t="shared" si="9"/>
        <v>12.65</v>
      </c>
      <c r="N55" s="22"/>
      <c r="P55" s="37">
        <f t="shared" si="12"/>
        <v>5.2775800000000004</v>
      </c>
      <c r="Q55" s="37">
        <f t="shared" si="13"/>
        <v>2.9512450000000001</v>
      </c>
      <c r="R55" s="37">
        <f t="shared" si="14"/>
        <v>3.8063850000000001</v>
      </c>
      <c r="S55" s="37">
        <f t="shared" si="15"/>
        <v>0.61479000000000006</v>
      </c>
      <c r="T55" s="37">
        <f t="shared" si="10"/>
        <v>12.65</v>
      </c>
    </row>
    <row r="56" spans="1:20">
      <c r="A56" s="8" t="s">
        <v>98</v>
      </c>
      <c r="B56" s="202">
        <v>12.65</v>
      </c>
      <c r="C56" s="202">
        <v>12.65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5.2775800000000004</v>
      </c>
      <c r="J56" s="21">
        <f t="shared" si="6"/>
        <v>2.9512450000000001</v>
      </c>
      <c r="K56" s="21">
        <f t="shared" si="7"/>
        <v>3.8063850000000001</v>
      </c>
      <c r="L56" s="21">
        <f t="shared" si="8"/>
        <v>0.61479000000000006</v>
      </c>
      <c r="M56" s="156">
        <f t="shared" si="9"/>
        <v>12.65</v>
      </c>
      <c r="N56" s="22"/>
      <c r="P56" s="37">
        <f t="shared" si="12"/>
        <v>5.2775800000000004</v>
      </c>
      <c r="Q56" s="37">
        <f t="shared" si="13"/>
        <v>2.9512450000000001</v>
      </c>
      <c r="R56" s="37">
        <f t="shared" si="14"/>
        <v>3.8063850000000001</v>
      </c>
      <c r="S56" s="37">
        <f t="shared" si="15"/>
        <v>0.61479000000000006</v>
      </c>
      <c r="T56" s="37">
        <f t="shared" si="10"/>
        <v>12.65</v>
      </c>
    </row>
    <row r="57" spans="1:20">
      <c r="A57" s="8" t="s">
        <v>99</v>
      </c>
      <c r="B57" s="202">
        <v>12.65</v>
      </c>
      <c r="C57" s="202">
        <v>12.65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5.2775800000000004</v>
      </c>
      <c r="J57" s="21">
        <f t="shared" si="6"/>
        <v>2.9512450000000001</v>
      </c>
      <c r="K57" s="21">
        <f t="shared" si="7"/>
        <v>3.8063850000000001</v>
      </c>
      <c r="L57" s="21">
        <f t="shared" si="8"/>
        <v>0.61479000000000006</v>
      </c>
      <c r="M57" s="156">
        <f t="shared" si="9"/>
        <v>12.65</v>
      </c>
      <c r="N57" s="22"/>
      <c r="P57" s="37">
        <f t="shared" si="12"/>
        <v>5.2775800000000004</v>
      </c>
      <c r="Q57" s="37">
        <f t="shared" si="13"/>
        <v>2.9512450000000001</v>
      </c>
      <c r="R57" s="37">
        <f t="shared" si="14"/>
        <v>3.8063850000000001</v>
      </c>
      <c r="S57" s="37">
        <f t="shared" si="15"/>
        <v>0.61479000000000006</v>
      </c>
      <c r="T57" s="37">
        <f t="shared" si="10"/>
        <v>12.65</v>
      </c>
    </row>
    <row r="58" spans="1:20">
      <c r="A58" s="8" t="s">
        <v>100</v>
      </c>
      <c r="B58" s="202">
        <v>12.65</v>
      </c>
      <c r="C58" s="202">
        <v>12.65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5.2775800000000004</v>
      </c>
      <c r="J58" s="21">
        <f t="shared" si="6"/>
        <v>2.9512450000000001</v>
      </c>
      <c r="K58" s="21">
        <f t="shared" si="7"/>
        <v>3.8063850000000001</v>
      </c>
      <c r="L58" s="21">
        <f t="shared" si="8"/>
        <v>0.61479000000000006</v>
      </c>
      <c r="M58" s="156">
        <f t="shared" si="9"/>
        <v>12.65</v>
      </c>
      <c r="N58" s="22"/>
      <c r="P58" s="37">
        <f t="shared" si="12"/>
        <v>5.2775800000000004</v>
      </c>
      <c r="Q58" s="37">
        <f t="shared" si="13"/>
        <v>2.9512450000000001</v>
      </c>
      <c r="R58" s="37">
        <f t="shared" si="14"/>
        <v>3.8063850000000001</v>
      </c>
      <c r="S58" s="37">
        <f t="shared" si="15"/>
        <v>0.61479000000000006</v>
      </c>
      <c r="T58" s="37">
        <f t="shared" si="10"/>
        <v>12.65</v>
      </c>
    </row>
    <row r="59" spans="1:20">
      <c r="A59" s="8" t="s">
        <v>101</v>
      </c>
      <c r="B59" s="202">
        <v>12.65</v>
      </c>
      <c r="C59" s="202">
        <v>12.65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5.2775800000000004</v>
      </c>
      <c r="J59" s="21">
        <f t="shared" si="6"/>
        <v>2.9512450000000001</v>
      </c>
      <c r="K59" s="21">
        <f t="shared" si="7"/>
        <v>3.8063850000000001</v>
      </c>
      <c r="L59" s="21">
        <f t="shared" si="8"/>
        <v>0.61479000000000006</v>
      </c>
      <c r="M59" s="156">
        <f t="shared" si="9"/>
        <v>12.65</v>
      </c>
      <c r="N59" s="22"/>
      <c r="P59" s="37">
        <f t="shared" si="12"/>
        <v>5.2775800000000004</v>
      </c>
      <c r="Q59" s="37">
        <f t="shared" si="13"/>
        <v>2.9512450000000001</v>
      </c>
      <c r="R59" s="37">
        <f t="shared" si="14"/>
        <v>3.8063850000000001</v>
      </c>
      <c r="S59" s="37">
        <f t="shared" si="15"/>
        <v>0.61479000000000006</v>
      </c>
      <c r="T59" s="37">
        <f t="shared" si="10"/>
        <v>12.65</v>
      </c>
    </row>
    <row r="60" spans="1:20">
      <c r="A60" s="8" t="s">
        <v>102</v>
      </c>
      <c r="B60" s="202">
        <v>12.65</v>
      </c>
      <c r="C60" s="202">
        <v>12.65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5.2775800000000004</v>
      </c>
      <c r="J60" s="21">
        <f t="shared" si="6"/>
        <v>2.9512450000000001</v>
      </c>
      <c r="K60" s="21">
        <f t="shared" si="7"/>
        <v>3.8063850000000001</v>
      </c>
      <c r="L60" s="21">
        <f t="shared" si="8"/>
        <v>0.61479000000000006</v>
      </c>
      <c r="M60" s="156">
        <f t="shared" si="9"/>
        <v>12.65</v>
      </c>
      <c r="N60" s="22"/>
      <c r="P60" s="37">
        <f t="shared" si="12"/>
        <v>5.2775800000000004</v>
      </c>
      <c r="Q60" s="37">
        <f t="shared" si="13"/>
        <v>2.9512450000000001</v>
      </c>
      <c r="R60" s="37">
        <f t="shared" si="14"/>
        <v>3.8063850000000001</v>
      </c>
      <c r="S60" s="37">
        <f t="shared" si="15"/>
        <v>0.61479000000000006</v>
      </c>
      <c r="T60" s="37">
        <f t="shared" si="10"/>
        <v>12.65</v>
      </c>
    </row>
    <row r="61" spans="1:20">
      <c r="A61" s="8" t="s">
        <v>103</v>
      </c>
      <c r="B61" s="202">
        <v>12.65</v>
      </c>
      <c r="C61" s="202">
        <v>12.65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5.2775800000000004</v>
      </c>
      <c r="J61" s="21">
        <f t="shared" si="6"/>
        <v>2.9512450000000001</v>
      </c>
      <c r="K61" s="21">
        <f t="shared" si="7"/>
        <v>3.8063850000000001</v>
      </c>
      <c r="L61" s="21">
        <f t="shared" si="8"/>
        <v>0.61479000000000006</v>
      </c>
      <c r="M61" s="156">
        <f t="shared" si="9"/>
        <v>12.65</v>
      </c>
      <c r="N61" s="22"/>
      <c r="P61" s="37">
        <f t="shared" si="12"/>
        <v>5.2775800000000004</v>
      </c>
      <c r="Q61" s="37">
        <f t="shared" si="13"/>
        <v>2.9512450000000001</v>
      </c>
      <c r="R61" s="37">
        <f t="shared" si="14"/>
        <v>3.8063850000000001</v>
      </c>
      <c r="S61" s="37">
        <f t="shared" si="15"/>
        <v>0.61479000000000006</v>
      </c>
      <c r="T61" s="37">
        <f t="shared" si="10"/>
        <v>12.65</v>
      </c>
    </row>
    <row r="62" spans="1:20">
      <c r="A62" s="8" t="s">
        <v>104</v>
      </c>
      <c r="B62" s="202">
        <v>12.65</v>
      </c>
      <c r="C62" s="202">
        <v>12.65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5.2775800000000004</v>
      </c>
      <c r="J62" s="21">
        <f t="shared" si="6"/>
        <v>2.9512450000000001</v>
      </c>
      <c r="K62" s="21">
        <f t="shared" si="7"/>
        <v>3.8063850000000001</v>
      </c>
      <c r="L62" s="21">
        <f t="shared" si="8"/>
        <v>0.61479000000000006</v>
      </c>
      <c r="M62" s="156">
        <f t="shared" si="9"/>
        <v>12.65</v>
      </c>
      <c r="N62" s="22"/>
      <c r="P62" s="37">
        <f t="shared" si="12"/>
        <v>5.2775800000000004</v>
      </c>
      <c r="Q62" s="37">
        <f t="shared" si="13"/>
        <v>2.9512450000000001</v>
      </c>
      <c r="R62" s="37">
        <f t="shared" si="14"/>
        <v>3.8063850000000001</v>
      </c>
      <c r="S62" s="37">
        <f t="shared" si="15"/>
        <v>0.61479000000000006</v>
      </c>
      <c r="T62" s="37">
        <f t="shared" si="10"/>
        <v>12.65</v>
      </c>
    </row>
    <row r="63" spans="1:20">
      <c r="A63" s="8" t="s">
        <v>105</v>
      </c>
      <c r="B63" s="202">
        <v>12.65</v>
      </c>
      <c r="C63" s="202">
        <v>12.65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5.2775800000000004</v>
      </c>
      <c r="J63" s="21">
        <f t="shared" si="6"/>
        <v>2.9512450000000001</v>
      </c>
      <c r="K63" s="21">
        <f t="shared" si="7"/>
        <v>3.8063850000000001</v>
      </c>
      <c r="L63" s="21">
        <f t="shared" si="8"/>
        <v>0.61479000000000006</v>
      </c>
      <c r="M63" s="156">
        <f t="shared" si="9"/>
        <v>12.65</v>
      </c>
      <c r="N63" s="22"/>
      <c r="P63" s="37">
        <f t="shared" si="12"/>
        <v>5.2775800000000004</v>
      </c>
      <c r="Q63" s="37">
        <f t="shared" si="13"/>
        <v>2.9512450000000001</v>
      </c>
      <c r="R63" s="37">
        <f t="shared" si="14"/>
        <v>3.8063850000000001</v>
      </c>
      <c r="S63" s="37">
        <f t="shared" si="15"/>
        <v>0.61479000000000006</v>
      </c>
      <c r="T63" s="37">
        <f t="shared" si="10"/>
        <v>12.65</v>
      </c>
    </row>
    <row r="64" spans="1:20">
      <c r="A64" s="8" t="s">
        <v>106</v>
      </c>
      <c r="B64" s="202">
        <v>12.65</v>
      </c>
      <c r="C64" s="202">
        <v>12.65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5.2775800000000004</v>
      </c>
      <c r="J64" s="21">
        <f t="shared" si="6"/>
        <v>2.9512450000000001</v>
      </c>
      <c r="K64" s="21">
        <f t="shared" si="7"/>
        <v>3.8063850000000001</v>
      </c>
      <c r="L64" s="21">
        <f t="shared" si="8"/>
        <v>0.61479000000000006</v>
      </c>
      <c r="M64" s="156">
        <f t="shared" si="9"/>
        <v>12.65</v>
      </c>
      <c r="N64" s="22"/>
      <c r="P64" s="37">
        <f t="shared" si="12"/>
        <v>5.2775800000000004</v>
      </c>
      <c r="Q64" s="37">
        <f t="shared" si="13"/>
        <v>2.9512450000000001</v>
      </c>
      <c r="R64" s="37">
        <f t="shared" si="14"/>
        <v>3.8063850000000001</v>
      </c>
      <c r="S64" s="37">
        <f t="shared" si="15"/>
        <v>0.61479000000000006</v>
      </c>
      <c r="T64" s="37">
        <f t="shared" si="10"/>
        <v>12.65</v>
      </c>
    </row>
    <row r="65" spans="1:20">
      <c r="A65" s="8" t="s">
        <v>107</v>
      </c>
      <c r="B65" s="202">
        <v>12.65</v>
      </c>
      <c r="C65" s="202">
        <v>12.65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5.2775800000000004</v>
      </c>
      <c r="J65" s="21">
        <f t="shared" si="6"/>
        <v>2.9512450000000001</v>
      </c>
      <c r="K65" s="21">
        <f t="shared" si="7"/>
        <v>3.8063850000000001</v>
      </c>
      <c r="L65" s="21">
        <f t="shared" si="8"/>
        <v>0.61479000000000006</v>
      </c>
      <c r="M65" s="156">
        <f t="shared" si="9"/>
        <v>12.65</v>
      </c>
      <c r="N65" s="22"/>
      <c r="P65" s="37">
        <f t="shared" si="12"/>
        <v>5.2775800000000004</v>
      </c>
      <c r="Q65" s="37">
        <f t="shared" si="13"/>
        <v>2.9512450000000001</v>
      </c>
      <c r="R65" s="37">
        <f t="shared" si="14"/>
        <v>3.8063850000000001</v>
      </c>
      <c r="S65" s="37">
        <f t="shared" si="15"/>
        <v>0.61479000000000006</v>
      </c>
      <c r="T65" s="37">
        <f t="shared" si="10"/>
        <v>12.65</v>
      </c>
    </row>
    <row r="66" spans="1:20">
      <c r="A66" s="8" t="s">
        <v>108</v>
      </c>
      <c r="B66" s="202">
        <v>12.65</v>
      </c>
      <c r="C66" s="202">
        <v>12.65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5.2775800000000004</v>
      </c>
      <c r="J66" s="21">
        <f t="shared" si="6"/>
        <v>2.9512450000000001</v>
      </c>
      <c r="K66" s="21">
        <f t="shared" si="7"/>
        <v>3.8063850000000001</v>
      </c>
      <c r="L66" s="21">
        <f t="shared" si="8"/>
        <v>0.61479000000000006</v>
      </c>
      <c r="M66" s="156">
        <f t="shared" si="9"/>
        <v>12.65</v>
      </c>
      <c r="N66" s="22"/>
      <c r="P66" s="37">
        <f t="shared" si="12"/>
        <v>5.2775800000000004</v>
      </c>
      <c r="Q66" s="37">
        <f t="shared" si="13"/>
        <v>2.9512450000000001</v>
      </c>
      <c r="R66" s="37">
        <f t="shared" si="14"/>
        <v>3.8063850000000001</v>
      </c>
      <c r="S66" s="37">
        <f t="shared" si="15"/>
        <v>0.61479000000000006</v>
      </c>
      <c r="T66" s="37">
        <f t="shared" si="10"/>
        <v>12.65</v>
      </c>
    </row>
    <row r="67" spans="1:20">
      <c r="A67" s="8" t="s">
        <v>109</v>
      </c>
      <c r="B67" s="202">
        <v>12.65</v>
      </c>
      <c r="C67" s="202">
        <v>12.65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5.2775800000000004</v>
      </c>
      <c r="J67" s="21">
        <f t="shared" si="6"/>
        <v>2.9512450000000001</v>
      </c>
      <c r="K67" s="21">
        <f t="shared" si="7"/>
        <v>3.8063850000000001</v>
      </c>
      <c r="L67" s="21">
        <f t="shared" si="8"/>
        <v>0.61479000000000006</v>
      </c>
      <c r="M67" s="156">
        <f t="shared" si="9"/>
        <v>12.65</v>
      </c>
      <c r="N67" s="22"/>
      <c r="P67" s="37">
        <f t="shared" ref="P67:P98" si="17">I67</f>
        <v>5.2775800000000004</v>
      </c>
      <c r="Q67" s="37">
        <f t="shared" ref="Q67:Q98" si="18">J67</f>
        <v>2.9512450000000001</v>
      </c>
      <c r="R67" s="37">
        <f t="shared" ref="R67:R98" si="19">K67</f>
        <v>3.8063850000000001</v>
      </c>
      <c r="S67" s="37">
        <f t="shared" ref="S67:S98" si="20">L67</f>
        <v>0.61479000000000006</v>
      </c>
      <c r="T67" s="37">
        <f t="shared" si="10"/>
        <v>12.65</v>
      </c>
    </row>
    <row r="68" spans="1:20">
      <c r="A68" s="8" t="s">
        <v>110</v>
      </c>
      <c r="B68" s="202">
        <v>12.65</v>
      </c>
      <c r="C68" s="202">
        <v>12.65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5.2775800000000004</v>
      </c>
      <c r="J68" s="21">
        <f t="shared" ref="J68:J98" si="22">C68*E68/100</f>
        <v>2.9512450000000001</v>
      </c>
      <c r="K68" s="21">
        <f t="shared" ref="K68:K98" si="23">C68*F68/100</f>
        <v>3.8063850000000001</v>
      </c>
      <c r="L68" s="21">
        <f t="shared" ref="L68:L98" si="24">C68*G68/100</f>
        <v>0.61479000000000006</v>
      </c>
      <c r="M68" s="156">
        <f t="shared" ref="M68:M98" si="25">SUM(I68:L68)</f>
        <v>12.65</v>
      </c>
      <c r="N68" s="22"/>
      <c r="P68" s="37">
        <f t="shared" si="17"/>
        <v>5.2775800000000004</v>
      </c>
      <c r="Q68" s="37">
        <f t="shared" si="18"/>
        <v>2.9512450000000001</v>
      </c>
      <c r="R68" s="37">
        <f t="shared" si="19"/>
        <v>3.8063850000000001</v>
      </c>
      <c r="S68" s="37">
        <f t="shared" si="20"/>
        <v>0.61479000000000006</v>
      </c>
      <c r="T68" s="37">
        <f t="shared" ref="T68:T99" si="26">SUM(P68:S68)</f>
        <v>12.65</v>
      </c>
    </row>
    <row r="69" spans="1:20">
      <c r="A69" s="8" t="s">
        <v>111</v>
      </c>
      <c r="B69" s="202">
        <v>12.65</v>
      </c>
      <c r="C69" s="202">
        <v>12.65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5.2775800000000004</v>
      </c>
      <c r="J69" s="21">
        <f t="shared" si="22"/>
        <v>2.9512450000000001</v>
      </c>
      <c r="K69" s="21">
        <f t="shared" si="23"/>
        <v>3.8063850000000001</v>
      </c>
      <c r="L69" s="21">
        <f t="shared" si="24"/>
        <v>0.61479000000000006</v>
      </c>
      <c r="M69" s="156">
        <f t="shared" si="25"/>
        <v>12.65</v>
      </c>
      <c r="N69" s="22"/>
      <c r="P69" s="37">
        <f t="shared" si="17"/>
        <v>5.2775800000000004</v>
      </c>
      <c r="Q69" s="37">
        <f t="shared" si="18"/>
        <v>2.9512450000000001</v>
      </c>
      <c r="R69" s="37">
        <f t="shared" si="19"/>
        <v>3.8063850000000001</v>
      </c>
      <c r="S69" s="37">
        <f t="shared" si="20"/>
        <v>0.61479000000000006</v>
      </c>
      <c r="T69" s="37">
        <f t="shared" si="26"/>
        <v>12.65</v>
      </c>
    </row>
    <row r="70" spans="1:20">
      <c r="A70" s="8" t="s">
        <v>112</v>
      </c>
      <c r="B70" s="202">
        <v>12.65</v>
      </c>
      <c r="C70" s="202">
        <v>12.65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5.2775800000000004</v>
      </c>
      <c r="J70" s="21">
        <f t="shared" si="22"/>
        <v>2.9512450000000001</v>
      </c>
      <c r="K70" s="21">
        <f t="shared" si="23"/>
        <v>3.8063850000000001</v>
      </c>
      <c r="L70" s="21">
        <f t="shared" si="24"/>
        <v>0.61479000000000006</v>
      </c>
      <c r="M70" s="156">
        <f t="shared" si="25"/>
        <v>12.65</v>
      </c>
      <c r="N70" s="22"/>
      <c r="P70" s="37">
        <f t="shared" si="17"/>
        <v>5.2775800000000004</v>
      </c>
      <c r="Q70" s="37">
        <f t="shared" si="18"/>
        <v>2.9512450000000001</v>
      </c>
      <c r="R70" s="37">
        <f t="shared" si="19"/>
        <v>3.8063850000000001</v>
      </c>
      <c r="S70" s="37">
        <f t="shared" si="20"/>
        <v>0.61479000000000006</v>
      </c>
      <c r="T70" s="37">
        <f t="shared" si="26"/>
        <v>12.65</v>
      </c>
    </row>
    <row r="71" spans="1:20">
      <c r="A71" s="8" t="s">
        <v>113</v>
      </c>
      <c r="B71" s="202">
        <v>12.65</v>
      </c>
      <c r="C71" s="202">
        <v>12.65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5.2775800000000004</v>
      </c>
      <c r="J71" s="21">
        <f t="shared" si="22"/>
        <v>2.9512450000000001</v>
      </c>
      <c r="K71" s="21">
        <f t="shared" si="23"/>
        <v>3.8063850000000001</v>
      </c>
      <c r="L71" s="21">
        <f t="shared" si="24"/>
        <v>0.61479000000000006</v>
      </c>
      <c r="M71" s="156">
        <f t="shared" si="25"/>
        <v>12.65</v>
      </c>
      <c r="N71" s="22"/>
      <c r="P71" s="37">
        <f t="shared" si="17"/>
        <v>5.2775800000000004</v>
      </c>
      <c r="Q71" s="37">
        <f t="shared" si="18"/>
        <v>2.9512450000000001</v>
      </c>
      <c r="R71" s="37">
        <f t="shared" si="19"/>
        <v>3.8063850000000001</v>
      </c>
      <c r="S71" s="37">
        <f t="shared" si="20"/>
        <v>0.61479000000000006</v>
      </c>
      <c r="T71" s="37">
        <f t="shared" si="26"/>
        <v>12.65</v>
      </c>
    </row>
    <row r="72" spans="1:20">
      <c r="A72" s="8" t="s">
        <v>114</v>
      </c>
      <c r="B72" s="202">
        <v>12.65</v>
      </c>
      <c r="C72" s="202">
        <v>12.65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5.2775800000000004</v>
      </c>
      <c r="J72" s="21">
        <f t="shared" si="22"/>
        <v>2.9512450000000001</v>
      </c>
      <c r="K72" s="21">
        <f t="shared" si="23"/>
        <v>3.8063850000000001</v>
      </c>
      <c r="L72" s="21">
        <f t="shared" si="24"/>
        <v>0.61479000000000006</v>
      </c>
      <c r="M72" s="156">
        <f t="shared" si="25"/>
        <v>12.65</v>
      </c>
      <c r="N72" s="22"/>
      <c r="P72" s="37">
        <f t="shared" si="17"/>
        <v>5.2775800000000004</v>
      </c>
      <c r="Q72" s="37">
        <f t="shared" si="18"/>
        <v>2.9512450000000001</v>
      </c>
      <c r="R72" s="37">
        <f t="shared" si="19"/>
        <v>3.8063850000000001</v>
      </c>
      <c r="S72" s="37">
        <f t="shared" si="20"/>
        <v>0.61479000000000006</v>
      </c>
      <c r="T72" s="37">
        <f t="shared" si="26"/>
        <v>12.65</v>
      </c>
    </row>
    <row r="73" spans="1:20">
      <c r="A73" s="8" t="s">
        <v>115</v>
      </c>
      <c r="B73" s="202">
        <v>12.65</v>
      </c>
      <c r="C73" s="202">
        <v>12.65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5.2775800000000004</v>
      </c>
      <c r="J73" s="21">
        <f t="shared" si="22"/>
        <v>2.9512450000000001</v>
      </c>
      <c r="K73" s="21">
        <f t="shared" si="23"/>
        <v>3.8063850000000001</v>
      </c>
      <c r="L73" s="21">
        <f t="shared" si="24"/>
        <v>0.61479000000000006</v>
      </c>
      <c r="M73" s="156">
        <f t="shared" si="25"/>
        <v>12.65</v>
      </c>
      <c r="N73" s="22"/>
      <c r="P73" s="37">
        <f t="shared" si="17"/>
        <v>5.2775800000000004</v>
      </c>
      <c r="Q73" s="37">
        <f t="shared" si="18"/>
        <v>2.9512450000000001</v>
      </c>
      <c r="R73" s="37">
        <f t="shared" si="19"/>
        <v>3.8063850000000001</v>
      </c>
      <c r="S73" s="37">
        <f t="shared" si="20"/>
        <v>0.61479000000000006</v>
      </c>
      <c r="T73" s="37">
        <f t="shared" si="26"/>
        <v>12.65</v>
      </c>
    </row>
    <row r="74" spans="1:20">
      <c r="A74" s="8" t="s">
        <v>116</v>
      </c>
      <c r="B74" s="202">
        <v>12.65</v>
      </c>
      <c r="C74" s="202">
        <v>12.65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5.2775800000000004</v>
      </c>
      <c r="J74" s="21">
        <f t="shared" si="22"/>
        <v>2.9512450000000001</v>
      </c>
      <c r="K74" s="21">
        <f t="shared" si="23"/>
        <v>3.8063850000000001</v>
      </c>
      <c r="L74" s="21">
        <f t="shared" si="24"/>
        <v>0.61479000000000006</v>
      </c>
      <c r="M74" s="156">
        <f t="shared" si="25"/>
        <v>12.65</v>
      </c>
      <c r="N74" s="22"/>
      <c r="P74" s="37">
        <f t="shared" si="17"/>
        <v>5.2775800000000004</v>
      </c>
      <c r="Q74" s="37">
        <f t="shared" si="18"/>
        <v>2.9512450000000001</v>
      </c>
      <c r="R74" s="37">
        <f t="shared" si="19"/>
        <v>3.8063850000000001</v>
      </c>
      <c r="S74" s="37">
        <f t="shared" si="20"/>
        <v>0.61479000000000006</v>
      </c>
      <c r="T74" s="37">
        <f t="shared" si="26"/>
        <v>12.65</v>
      </c>
    </row>
    <row r="75" spans="1:20">
      <c r="A75" s="8" t="s">
        <v>117</v>
      </c>
      <c r="B75" s="202">
        <v>12.86</v>
      </c>
      <c r="C75" s="202">
        <v>12.86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5.3651919999999995</v>
      </c>
      <c r="J75" s="21">
        <f t="shared" si="22"/>
        <v>3.0002379999999995</v>
      </c>
      <c r="K75" s="21">
        <f t="shared" si="23"/>
        <v>3.8695740000000001</v>
      </c>
      <c r="L75" s="21">
        <f t="shared" si="24"/>
        <v>0.624996</v>
      </c>
      <c r="M75" s="156">
        <f t="shared" si="25"/>
        <v>12.86</v>
      </c>
      <c r="N75" s="22"/>
      <c r="P75" s="37">
        <f t="shared" si="17"/>
        <v>5.3651919999999995</v>
      </c>
      <c r="Q75" s="37">
        <f t="shared" si="18"/>
        <v>3.0002379999999995</v>
      </c>
      <c r="R75" s="37">
        <f t="shared" si="19"/>
        <v>3.8695740000000001</v>
      </c>
      <c r="S75" s="37">
        <f t="shared" si="20"/>
        <v>0.624996</v>
      </c>
      <c r="T75" s="37">
        <f t="shared" si="26"/>
        <v>12.86</v>
      </c>
    </row>
    <row r="76" spans="1:20">
      <c r="A76" s="8" t="s">
        <v>118</v>
      </c>
      <c r="B76" s="202">
        <v>12.86</v>
      </c>
      <c r="C76" s="202">
        <v>12.86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5.3651919999999995</v>
      </c>
      <c r="J76" s="21">
        <f t="shared" si="22"/>
        <v>3.0002379999999995</v>
      </c>
      <c r="K76" s="21">
        <f t="shared" si="23"/>
        <v>3.8695740000000001</v>
      </c>
      <c r="L76" s="21">
        <f t="shared" si="24"/>
        <v>0.624996</v>
      </c>
      <c r="M76" s="156">
        <f t="shared" si="25"/>
        <v>12.86</v>
      </c>
      <c r="N76" s="22"/>
      <c r="P76" s="37">
        <f t="shared" si="17"/>
        <v>5.3651919999999995</v>
      </c>
      <c r="Q76" s="37">
        <f t="shared" si="18"/>
        <v>3.0002379999999995</v>
      </c>
      <c r="R76" s="37">
        <f t="shared" si="19"/>
        <v>3.8695740000000001</v>
      </c>
      <c r="S76" s="37">
        <f t="shared" si="20"/>
        <v>0.624996</v>
      </c>
      <c r="T76" s="37">
        <f t="shared" si="26"/>
        <v>12.86</v>
      </c>
    </row>
    <row r="77" spans="1:20">
      <c r="A77" s="8" t="s">
        <v>119</v>
      </c>
      <c r="B77" s="202">
        <v>12.86</v>
      </c>
      <c r="C77" s="202">
        <v>12.86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5.3651919999999995</v>
      </c>
      <c r="J77" s="21">
        <f t="shared" si="22"/>
        <v>3.0002379999999995</v>
      </c>
      <c r="K77" s="21">
        <f t="shared" si="23"/>
        <v>3.8695740000000001</v>
      </c>
      <c r="L77" s="21">
        <f t="shared" si="24"/>
        <v>0.624996</v>
      </c>
      <c r="M77" s="156">
        <f t="shared" si="25"/>
        <v>12.86</v>
      </c>
      <c r="N77" s="22"/>
      <c r="P77" s="37">
        <f t="shared" si="17"/>
        <v>5.3651919999999995</v>
      </c>
      <c r="Q77" s="37">
        <f t="shared" si="18"/>
        <v>3.0002379999999995</v>
      </c>
      <c r="R77" s="37">
        <f t="shared" si="19"/>
        <v>3.8695740000000001</v>
      </c>
      <c r="S77" s="37">
        <f t="shared" si="20"/>
        <v>0.624996</v>
      </c>
      <c r="T77" s="37">
        <f t="shared" si="26"/>
        <v>12.86</v>
      </c>
    </row>
    <row r="78" spans="1:20">
      <c r="A78" s="8" t="s">
        <v>120</v>
      </c>
      <c r="B78" s="202">
        <v>12.86</v>
      </c>
      <c r="C78" s="202">
        <v>12.86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5.3651919999999995</v>
      </c>
      <c r="J78" s="21">
        <f t="shared" si="22"/>
        <v>3.0002379999999995</v>
      </c>
      <c r="K78" s="21">
        <f t="shared" si="23"/>
        <v>3.8695740000000001</v>
      </c>
      <c r="L78" s="21">
        <f t="shared" si="24"/>
        <v>0.624996</v>
      </c>
      <c r="M78" s="156">
        <f t="shared" si="25"/>
        <v>12.86</v>
      </c>
      <c r="N78" s="22"/>
      <c r="P78" s="37">
        <f t="shared" si="17"/>
        <v>5.3651919999999995</v>
      </c>
      <c r="Q78" s="37">
        <f t="shared" si="18"/>
        <v>3.0002379999999995</v>
      </c>
      <c r="R78" s="37">
        <f t="shared" si="19"/>
        <v>3.8695740000000001</v>
      </c>
      <c r="S78" s="37">
        <f t="shared" si="20"/>
        <v>0.624996</v>
      </c>
      <c r="T78" s="37">
        <f t="shared" si="26"/>
        <v>12.86</v>
      </c>
    </row>
    <row r="79" spans="1:20">
      <c r="A79" s="8" t="s">
        <v>121</v>
      </c>
      <c r="B79" s="202">
        <v>12.86</v>
      </c>
      <c r="C79" s="202">
        <v>12.86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5.3651919999999995</v>
      </c>
      <c r="J79" s="21">
        <f t="shared" si="22"/>
        <v>3.0002379999999995</v>
      </c>
      <c r="K79" s="21">
        <f t="shared" si="23"/>
        <v>3.8695740000000001</v>
      </c>
      <c r="L79" s="21">
        <f t="shared" si="24"/>
        <v>0.624996</v>
      </c>
      <c r="M79" s="156">
        <f t="shared" si="25"/>
        <v>12.86</v>
      </c>
      <c r="N79" s="22"/>
      <c r="P79" s="37">
        <f t="shared" si="17"/>
        <v>5.3651919999999995</v>
      </c>
      <c r="Q79" s="37">
        <f t="shared" si="18"/>
        <v>3.0002379999999995</v>
      </c>
      <c r="R79" s="37">
        <f t="shared" si="19"/>
        <v>3.8695740000000001</v>
      </c>
      <c r="S79" s="37">
        <f t="shared" si="20"/>
        <v>0.624996</v>
      </c>
      <c r="T79" s="37">
        <f t="shared" si="26"/>
        <v>12.86</v>
      </c>
    </row>
    <row r="80" spans="1:20">
      <c r="A80" s="8" t="s">
        <v>122</v>
      </c>
      <c r="B80" s="202">
        <v>12.86</v>
      </c>
      <c r="C80" s="202">
        <v>12.86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5.3651919999999995</v>
      </c>
      <c r="J80" s="21">
        <f t="shared" si="22"/>
        <v>3.0002379999999995</v>
      </c>
      <c r="K80" s="21">
        <f t="shared" si="23"/>
        <v>3.8695740000000001</v>
      </c>
      <c r="L80" s="21">
        <f t="shared" si="24"/>
        <v>0.624996</v>
      </c>
      <c r="M80" s="156">
        <f t="shared" si="25"/>
        <v>12.86</v>
      </c>
      <c r="N80" s="22"/>
      <c r="P80" s="37">
        <f t="shared" si="17"/>
        <v>5.3651919999999995</v>
      </c>
      <c r="Q80" s="37">
        <f t="shared" si="18"/>
        <v>3.0002379999999995</v>
      </c>
      <c r="R80" s="37">
        <f t="shared" si="19"/>
        <v>3.8695740000000001</v>
      </c>
      <c r="S80" s="37">
        <f t="shared" si="20"/>
        <v>0.624996</v>
      </c>
      <c r="T80" s="37">
        <f t="shared" si="26"/>
        <v>12.86</v>
      </c>
    </row>
    <row r="81" spans="1:20">
      <c r="A81" s="8" t="s">
        <v>123</v>
      </c>
      <c r="B81" s="202">
        <v>12.86</v>
      </c>
      <c r="C81" s="202">
        <v>12.86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5.3651919999999995</v>
      </c>
      <c r="J81" s="21">
        <f t="shared" si="22"/>
        <v>3.0002379999999995</v>
      </c>
      <c r="K81" s="21">
        <f t="shared" si="23"/>
        <v>3.8695740000000001</v>
      </c>
      <c r="L81" s="21">
        <f t="shared" si="24"/>
        <v>0.624996</v>
      </c>
      <c r="M81" s="156">
        <f t="shared" si="25"/>
        <v>12.86</v>
      </c>
      <c r="N81" s="22"/>
      <c r="P81" s="37">
        <f t="shared" si="17"/>
        <v>5.3651919999999995</v>
      </c>
      <c r="Q81" s="37">
        <f t="shared" si="18"/>
        <v>3.0002379999999995</v>
      </c>
      <c r="R81" s="37">
        <f t="shared" si="19"/>
        <v>3.8695740000000001</v>
      </c>
      <c r="S81" s="37">
        <f t="shared" si="20"/>
        <v>0.624996</v>
      </c>
      <c r="T81" s="37">
        <f t="shared" si="26"/>
        <v>12.86</v>
      </c>
    </row>
    <row r="82" spans="1:20">
      <c r="A82" s="8" t="s">
        <v>124</v>
      </c>
      <c r="B82" s="202">
        <v>12.86</v>
      </c>
      <c r="C82" s="202">
        <v>12.86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5.3651919999999995</v>
      </c>
      <c r="J82" s="21">
        <f t="shared" si="22"/>
        <v>3.0002379999999995</v>
      </c>
      <c r="K82" s="21">
        <f t="shared" si="23"/>
        <v>3.8695740000000001</v>
      </c>
      <c r="L82" s="21">
        <f t="shared" si="24"/>
        <v>0.624996</v>
      </c>
      <c r="M82" s="156">
        <f t="shared" si="25"/>
        <v>12.86</v>
      </c>
      <c r="N82" s="22"/>
      <c r="P82" s="37">
        <f t="shared" si="17"/>
        <v>5.3651919999999995</v>
      </c>
      <c r="Q82" s="37">
        <f t="shared" si="18"/>
        <v>3.0002379999999995</v>
      </c>
      <c r="R82" s="37">
        <f t="shared" si="19"/>
        <v>3.8695740000000001</v>
      </c>
      <c r="S82" s="37">
        <f t="shared" si="20"/>
        <v>0.624996</v>
      </c>
      <c r="T82" s="37">
        <f t="shared" si="26"/>
        <v>12.86</v>
      </c>
    </row>
    <row r="83" spans="1:20">
      <c r="A83" s="8" t="s">
        <v>125</v>
      </c>
      <c r="B83" s="202">
        <v>12.86</v>
      </c>
      <c r="C83" s="202">
        <v>12.86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5.3651919999999995</v>
      </c>
      <c r="J83" s="21">
        <f t="shared" si="22"/>
        <v>3.0002379999999995</v>
      </c>
      <c r="K83" s="21">
        <f t="shared" si="23"/>
        <v>3.8695740000000001</v>
      </c>
      <c r="L83" s="21">
        <f t="shared" si="24"/>
        <v>0.624996</v>
      </c>
      <c r="M83" s="156">
        <f t="shared" si="25"/>
        <v>12.86</v>
      </c>
      <c r="N83" s="22"/>
      <c r="P83" s="37">
        <f t="shared" si="17"/>
        <v>5.3651919999999995</v>
      </c>
      <c r="Q83" s="37">
        <f t="shared" si="18"/>
        <v>3.0002379999999995</v>
      </c>
      <c r="R83" s="37">
        <f t="shared" si="19"/>
        <v>3.8695740000000001</v>
      </c>
      <c r="S83" s="37">
        <f t="shared" si="20"/>
        <v>0.624996</v>
      </c>
      <c r="T83" s="37">
        <f t="shared" si="26"/>
        <v>12.86</v>
      </c>
    </row>
    <row r="84" spans="1:20">
      <c r="A84" s="8" t="s">
        <v>126</v>
      </c>
      <c r="B84" s="202">
        <v>12.86</v>
      </c>
      <c r="C84" s="202">
        <v>12.86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5.3651919999999995</v>
      </c>
      <c r="J84" s="21">
        <f t="shared" si="22"/>
        <v>3.0002379999999995</v>
      </c>
      <c r="K84" s="21">
        <f t="shared" si="23"/>
        <v>3.8695740000000001</v>
      </c>
      <c r="L84" s="21">
        <f t="shared" si="24"/>
        <v>0.624996</v>
      </c>
      <c r="M84" s="156">
        <f t="shared" si="25"/>
        <v>12.86</v>
      </c>
      <c r="N84" s="22"/>
      <c r="P84" s="37">
        <f t="shared" si="17"/>
        <v>5.3651919999999995</v>
      </c>
      <c r="Q84" s="37">
        <f t="shared" si="18"/>
        <v>3.0002379999999995</v>
      </c>
      <c r="R84" s="37">
        <f t="shared" si="19"/>
        <v>3.8695740000000001</v>
      </c>
      <c r="S84" s="37">
        <f t="shared" si="20"/>
        <v>0.624996</v>
      </c>
      <c r="T84" s="37">
        <f t="shared" si="26"/>
        <v>12.86</v>
      </c>
    </row>
    <row r="85" spans="1:20">
      <c r="A85" s="8" t="s">
        <v>127</v>
      </c>
      <c r="B85" s="202">
        <v>12.86</v>
      </c>
      <c r="C85" s="202">
        <v>12.86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5.3651919999999995</v>
      </c>
      <c r="J85" s="21">
        <f t="shared" si="22"/>
        <v>3.0002379999999995</v>
      </c>
      <c r="K85" s="21">
        <f t="shared" si="23"/>
        <v>3.8695740000000001</v>
      </c>
      <c r="L85" s="21">
        <f t="shared" si="24"/>
        <v>0.624996</v>
      </c>
      <c r="M85" s="156">
        <f t="shared" si="25"/>
        <v>12.86</v>
      </c>
      <c r="N85" s="22"/>
      <c r="P85" s="37">
        <f t="shared" si="17"/>
        <v>5.3651919999999995</v>
      </c>
      <c r="Q85" s="37">
        <f t="shared" si="18"/>
        <v>3.0002379999999995</v>
      </c>
      <c r="R85" s="37">
        <f t="shared" si="19"/>
        <v>3.8695740000000001</v>
      </c>
      <c r="S85" s="37">
        <f t="shared" si="20"/>
        <v>0.624996</v>
      </c>
      <c r="T85" s="37">
        <f t="shared" si="26"/>
        <v>12.86</v>
      </c>
    </row>
    <row r="86" spans="1:20">
      <c r="A86" s="8" t="s">
        <v>128</v>
      </c>
      <c r="B86" s="202">
        <v>12.86</v>
      </c>
      <c r="C86" s="202">
        <v>12.86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5.3651919999999995</v>
      </c>
      <c r="J86" s="21">
        <f t="shared" si="22"/>
        <v>3.0002379999999995</v>
      </c>
      <c r="K86" s="21">
        <f t="shared" si="23"/>
        <v>3.8695740000000001</v>
      </c>
      <c r="L86" s="21">
        <f t="shared" si="24"/>
        <v>0.624996</v>
      </c>
      <c r="M86" s="156">
        <f t="shared" si="25"/>
        <v>12.86</v>
      </c>
      <c r="N86" s="22"/>
      <c r="P86" s="37">
        <f t="shared" si="17"/>
        <v>5.3651919999999995</v>
      </c>
      <c r="Q86" s="37">
        <f t="shared" si="18"/>
        <v>3.0002379999999995</v>
      </c>
      <c r="R86" s="37">
        <f t="shared" si="19"/>
        <v>3.8695740000000001</v>
      </c>
      <c r="S86" s="37">
        <f t="shared" si="20"/>
        <v>0.624996</v>
      </c>
      <c r="T86" s="37">
        <f t="shared" si="26"/>
        <v>12.86</v>
      </c>
    </row>
    <row r="87" spans="1:20">
      <c r="A87" s="8" t="s">
        <v>129</v>
      </c>
      <c r="B87" s="202">
        <v>12.86</v>
      </c>
      <c r="C87" s="202">
        <v>12.86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5.3651919999999995</v>
      </c>
      <c r="J87" s="21">
        <f t="shared" si="22"/>
        <v>3.0002379999999995</v>
      </c>
      <c r="K87" s="21">
        <f t="shared" si="23"/>
        <v>3.8695740000000001</v>
      </c>
      <c r="L87" s="21">
        <f t="shared" si="24"/>
        <v>0.624996</v>
      </c>
      <c r="M87" s="156">
        <f t="shared" si="25"/>
        <v>12.86</v>
      </c>
      <c r="N87" s="22"/>
      <c r="P87" s="37">
        <f t="shared" si="17"/>
        <v>5.3651919999999995</v>
      </c>
      <c r="Q87" s="37">
        <f t="shared" si="18"/>
        <v>3.0002379999999995</v>
      </c>
      <c r="R87" s="37">
        <f t="shared" si="19"/>
        <v>3.8695740000000001</v>
      </c>
      <c r="S87" s="37">
        <f t="shared" si="20"/>
        <v>0.624996</v>
      </c>
      <c r="T87" s="37">
        <f t="shared" si="26"/>
        <v>12.86</v>
      </c>
    </row>
    <row r="88" spans="1:20">
      <c r="A88" s="8" t="s">
        <v>130</v>
      </c>
      <c r="B88" s="202">
        <v>12.86</v>
      </c>
      <c r="C88" s="202">
        <v>12.86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5.3651919999999995</v>
      </c>
      <c r="J88" s="21">
        <f t="shared" si="22"/>
        <v>3.0002379999999995</v>
      </c>
      <c r="K88" s="21">
        <f t="shared" si="23"/>
        <v>3.8695740000000001</v>
      </c>
      <c r="L88" s="21">
        <f t="shared" si="24"/>
        <v>0.624996</v>
      </c>
      <c r="M88" s="156">
        <f t="shared" si="25"/>
        <v>12.86</v>
      </c>
      <c r="N88" s="22"/>
      <c r="P88" s="37">
        <f t="shared" si="17"/>
        <v>5.3651919999999995</v>
      </c>
      <c r="Q88" s="37">
        <f t="shared" si="18"/>
        <v>3.0002379999999995</v>
      </c>
      <c r="R88" s="37">
        <f t="shared" si="19"/>
        <v>3.8695740000000001</v>
      </c>
      <c r="S88" s="37">
        <f t="shared" si="20"/>
        <v>0.624996</v>
      </c>
      <c r="T88" s="37">
        <f t="shared" si="26"/>
        <v>12.86</v>
      </c>
    </row>
    <row r="89" spans="1:20">
      <c r="A89" s="8" t="s">
        <v>131</v>
      </c>
      <c r="B89" s="202">
        <v>12.86</v>
      </c>
      <c r="C89" s="202">
        <v>12.86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5.3651919999999995</v>
      </c>
      <c r="J89" s="21">
        <f t="shared" si="22"/>
        <v>3.0002379999999995</v>
      </c>
      <c r="K89" s="21">
        <f t="shared" si="23"/>
        <v>3.8695740000000001</v>
      </c>
      <c r="L89" s="21">
        <f t="shared" si="24"/>
        <v>0.624996</v>
      </c>
      <c r="M89" s="156">
        <f t="shared" si="25"/>
        <v>12.86</v>
      </c>
      <c r="N89" s="22"/>
      <c r="P89" s="37">
        <f t="shared" si="17"/>
        <v>5.3651919999999995</v>
      </c>
      <c r="Q89" s="37">
        <f t="shared" si="18"/>
        <v>3.0002379999999995</v>
      </c>
      <c r="R89" s="37">
        <f t="shared" si="19"/>
        <v>3.8695740000000001</v>
      </c>
      <c r="S89" s="37">
        <f t="shared" si="20"/>
        <v>0.624996</v>
      </c>
      <c r="T89" s="37">
        <f t="shared" si="26"/>
        <v>12.86</v>
      </c>
    </row>
    <row r="90" spans="1:20">
      <c r="A90" s="8" t="s">
        <v>132</v>
      </c>
      <c r="B90" s="202">
        <v>12.86</v>
      </c>
      <c r="C90" s="202">
        <v>12.86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5.3651919999999995</v>
      </c>
      <c r="J90" s="21">
        <f t="shared" si="22"/>
        <v>3.0002379999999995</v>
      </c>
      <c r="K90" s="21">
        <f t="shared" si="23"/>
        <v>3.8695740000000001</v>
      </c>
      <c r="L90" s="21">
        <f t="shared" si="24"/>
        <v>0.624996</v>
      </c>
      <c r="M90" s="156">
        <f t="shared" si="25"/>
        <v>12.86</v>
      </c>
      <c r="N90" s="22"/>
      <c r="P90" s="37">
        <f t="shared" si="17"/>
        <v>5.3651919999999995</v>
      </c>
      <c r="Q90" s="37">
        <f t="shared" si="18"/>
        <v>3.0002379999999995</v>
      </c>
      <c r="R90" s="37">
        <f t="shared" si="19"/>
        <v>3.8695740000000001</v>
      </c>
      <c r="S90" s="37">
        <f t="shared" si="20"/>
        <v>0.624996</v>
      </c>
      <c r="T90" s="37">
        <f t="shared" si="26"/>
        <v>12.86</v>
      </c>
    </row>
    <row r="91" spans="1:20">
      <c r="A91" s="8" t="s">
        <v>133</v>
      </c>
      <c r="B91" s="202">
        <v>12.86</v>
      </c>
      <c r="C91" s="202">
        <v>12.86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5.3651919999999995</v>
      </c>
      <c r="J91" s="21">
        <f t="shared" si="22"/>
        <v>3.0002379999999995</v>
      </c>
      <c r="K91" s="21">
        <f t="shared" si="23"/>
        <v>3.8695740000000001</v>
      </c>
      <c r="L91" s="21">
        <f t="shared" si="24"/>
        <v>0.624996</v>
      </c>
      <c r="M91" s="156">
        <f t="shared" si="25"/>
        <v>12.86</v>
      </c>
      <c r="N91" s="22"/>
      <c r="P91" s="37">
        <f t="shared" si="17"/>
        <v>5.3651919999999995</v>
      </c>
      <c r="Q91" s="37">
        <f t="shared" si="18"/>
        <v>3.0002379999999995</v>
      </c>
      <c r="R91" s="37">
        <f t="shared" si="19"/>
        <v>3.8695740000000001</v>
      </c>
      <c r="S91" s="37">
        <f t="shared" si="20"/>
        <v>0.624996</v>
      </c>
      <c r="T91" s="37">
        <f t="shared" si="26"/>
        <v>12.86</v>
      </c>
    </row>
    <row r="92" spans="1:20">
      <c r="A92" s="8" t="s">
        <v>134</v>
      </c>
      <c r="B92" s="202">
        <v>12.86</v>
      </c>
      <c r="C92" s="202">
        <v>12.86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5.3651919999999995</v>
      </c>
      <c r="J92" s="21">
        <f t="shared" si="22"/>
        <v>3.0002379999999995</v>
      </c>
      <c r="K92" s="21">
        <f t="shared" si="23"/>
        <v>3.8695740000000001</v>
      </c>
      <c r="L92" s="21">
        <f t="shared" si="24"/>
        <v>0.624996</v>
      </c>
      <c r="M92" s="156">
        <f t="shared" si="25"/>
        <v>12.86</v>
      </c>
      <c r="N92" s="22"/>
      <c r="P92" s="37">
        <f t="shared" si="17"/>
        <v>5.3651919999999995</v>
      </c>
      <c r="Q92" s="37">
        <f t="shared" si="18"/>
        <v>3.0002379999999995</v>
      </c>
      <c r="R92" s="37">
        <f t="shared" si="19"/>
        <v>3.8695740000000001</v>
      </c>
      <c r="S92" s="37">
        <f t="shared" si="20"/>
        <v>0.624996</v>
      </c>
      <c r="T92" s="37">
        <f t="shared" si="26"/>
        <v>12.86</v>
      </c>
    </row>
    <row r="93" spans="1:20">
      <c r="A93" s="8" t="s">
        <v>135</v>
      </c>
      <c r="B93" s="202">
        <v>12.86</v>
      </c>
      <c r="C93" s="202">
        <v>12.86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5.3651919999999995</v>
      </c>
      <c r="J93" s="21">
        <f t="shared" si="22"/>
        <v>3.0002379999999995</v>
      </c>
      <c r="K93" s="21">
        <f t="shared" si="23"/>
        <v>3.8695740000000001</v>
      </c>
      <c r="L93" s="21">
        <f t="shared" si="24"/>
        <v>0.624996</v>
      </c>
      <c r="M93" s="156">
        <f t="shared" si="25"/>
        <v>12.86</v>
      </c>
      <c r="N93" s="22"/>
      <c r="P93" s="37">
        <f t="shared" si="17"/>
        <v>5.3651919999999995</v>
      </c>
      <c r="Q93" s="37">
        <f t="shared" si="18"/>
        <v>3.0002379999999995</v>
      </c>
      <c r="R93" s="37">
        <f t="shared" si="19"/>
        <v>3.8695740000000001</v>
      </c>
      <c r="S93" s="37">
        <f t="shared" si="20"/>
        <v>0.624996</v>
      </c>
      <c r="T93" s="37">
        <f t="shared" si="26"/>
        <v>12.86</v>
      </c>
    </row>
    <row r="94" spans="1:20">
      <c r="A94" s="8" t="s">
        <v>136</v>
      </c>
      <c r="B94" s="202">
        <v>12.86</v>
      </c>
      <c r="C94" s="202">
        <v>12.86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5.3651919999999995</v>
      </c>
      <c r="J94" s="21">
        <f t="shared" si="22"/>
        <v>3.0002379999999995</v>
      </c>
      <c r="K94" s="21">
        <f t="shared" si="23"/>
        <v>3.8695740000000001</v>
      </c>
      <c r="L94" s="21">
        <f t="shared" si="24"/>
        <v>0.624996</v>
      </c>
      <c r="M94" s="156">
        <f t="shared" si="25"/>
        <v>12.86</v>
      </c>
      <c r="N94" s="22"/>
      <c r="P94" s="37">
        <f t="shared" si="17"/>
        <v>5.3651919999999995</v>
      </c>
      <c r="Q94" s="37">
        <f t="shared" si="18"/>
        <v>3.0002379999999995</v>
      </c>
      <c r="R94" s="37">
        <f t="shared" si="19"/>
        <v>3.8695740000000001</v>
      </c>
      <c r="S94" s="37">
        <f t="shared" si="20"/>
        <v>0.624996</v>
      </c>
      <c r="T94" s="37">
        <f t="shared" si="26"/>
        <v>12.86</v>
      </c>
    </row>
    <row r="95" spans="1:20">
      <c r="A95" s="8" t="s">
        <v>137</v>
      </c>
      <c r="B95" s="202">
        <v>12.86</v>
      </c>
      <c r="C95" s="202">
        <v>12.86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5.3651919999999995</v>
      </c>
      <c r="J95" s="21">
        <f t="shared" si="22"/>
        <v>3.0002379999999995</v>
      </c>
      <c r="K95" s="21">
        <f t="shared" si="23"/>
        <v>3.8695740000000001</v>
      </c>
      <c r="L95" s="21">
        <f t="shared" si="24"/>
        <v>0.624996</v>
      </c>
      <c r="M95" s="156">
        <f t="shared" si="25"/>
        <v>12.86</v>
      </c>
      <c r="N95" s="22"/>
      <c r="P95" s="37">
        <f t="shared" si="17"/>
        <v>5.3651919999999995</v>
      </c>
      <c r="Q95" s="37">
        <f t="shared" si="18"/>
        <v>3.0002379999999995</v>
      </c>
      <c r="R95" s="37">
        <f t="shared" si="19"/>
        <v>3.8695740000000001</v>
      </c>
      <c r="S95" s="37">
        <f t="shared" si="20"/>
        <v>0.624996</v>
      </c>
      <c r="T95" s="37">
        <f t="shared" si="26"/>
        <v>12.86</v>
      </c>
    </row>
    <row r="96" spans="1:20">
      <c r="A96" s="8" t="s">
        <v>138</v>
      </c>
      <c r="B96" s="202">
        <v>12.86</v>
      </c>
      <c r="C96" s="202">
        <v>12.86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5.3651919999999995</v>
      </c>
      <c r="J96" s="21">
        <f t="shared" si="22"/>
        <v>3.0002379999999995</v>
      </c>
      <c r="K96" s="21">
        <f t="shared" si="23"/>
        <v>3.8695740000000001</v>
      </c>
      <c r="L96" s="21">
        <f t="shared" si="24"/>
        <v>0.624996</v>
      </c>
      <c r="M96" s="156">
        <f t="shared" si="25"/>
        <v>12.86</v>
      </c>
      <c r="N96" s="22"/>
      <c r="P96" s="37">
        <f t="shared" si="17"/>
        <v>5.3651919999999995</v>
      </c>
      <c r="Q96" s="37">
        <f t="shared" si="18"/>
        <v>3.0002379999999995</v>
      </c>
      <c r="R96" s="37">
        <f t="shared" si="19"/>
        <v>3.8695740000000001</v>
      </c>
      <c r="S96" s="37">
        <f t="shared" si="20"/>
        <v>0.624996</v>
      </c>
      <c r="T96" s="37">
        <f t="shared" si="26"/>
        <v>12.86</v>
      </c>
    </row>
    <row r="97" spans="1:23">
      <c r="A97" s="8" t="s">
        <v>139</v>
      </c>
      <c r="B97" s="202">
        <v>12.86</v>
      </c>
      <c r="C97" s="202">
        <v>12.86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5.3651919999999995</v>
      </c>
      <c r="J97" s="21">
        <f t="shared" si="22"/>
        <v>3.0002379999999995</v>
      </c>
      <c r="K97" s="21">
        <f t="shared" si="23"/>
        <v>3.8695740000000001</v>
      </c>
      <c r="L97" s="21">
        <f t="shared" si="24"/>
        <v>0.624996</v>
      </c>
      <c r="M97" s="156">
        <f t="shared" si="25"/>
        <v>12.86</v>
      </c>
      <c r="N97" s="22"/>
      <c r="P97" s="37">
        <f t="shared" si="17"/>
        <v>5.3651919999999995</v>
      </c>
      <c r="Q97" s="37">
        <f t="shared" si="18"/>
        <v>3.0002379999999995</v>
      </c>
      <c r="R97" s="37">
        <f t="shared" si="19"/>
        <v>3.8695740000000001</v>
      </c>
      <c r="S97" s="37">
        <f t="shared" si="20"/>
        <v>0.624996</v>
      </c>
      <c r="T97" s="37">
        <f t="shared" si="26"/>
        <v>12.86</v>
      </c>
    </row>
    <row r="98" spans="1:23" ht="15.75" thickBot="1">
      <c r="A98" s="8" t="s">
        <v>140</v>
      </c>
      <c r="B98" s="202">
        <v>12.86</v>
      </c>
      <c r="C98" s="202">
        <v>12.86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5.3651919999999995</v>
      </c>
      <c r="J98" s="21">
        <f t="shared" si="22"/>
        <v>3.0002379999999995</v>
      </c>
      <c r="K98" s="21">
        <f t="shared" si="23"/>
        <v>3.8695740000000001</v>
      </c>
      <c r="L98" s="21">
        <f t="shared" si="24"/>
        <v>0.624996</v>
      </c>
      <c r="M98" s="156">
        <f t="shared" si="25"/>
        <v>12.86</v>
      </c>
      <c r="N98" s="22"/>
      <c r="P98" s="37">
        <f t="shared" si="17"/>
        <v>5.3651919999999995</v>
      </c>
      <c r="Q98" s="37">
        <f t="shared" si="18"/>
        <v>3.0002379999999995</v>
      </c>
      <c r="R98" s="37">
        <f t="shared" si="19"/>
        <v>3.8695740000000001</v>
      </c>
      <c r="S98" s="37">
        <f t="shared" si="20"/>
        <v>0.624996</v>
      </c>
      <c r="T98" s="37">
        <f t="shared" si="26"/>
        <v>12.86</v>
      </c>
    </row>
    <row r="99" spans="1:23" ht="15.75" thickBot="1">
      <c r="A99" s="8" t="s">
        <v>171</v>
      </c>
      <c r="B99" s="20">
        <f t="shared" ref="B99:H99" si="27">SUM(B3:B98)/4000</f>
        <v>0.30674999999999952</v>
      </c>
      <c r="C99" s="20">
        <f t="shared" si="27"/>
        <v>0.30674999999999952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0.1279760999999999</v>
      </c>
      <c r="J99" s="157">
        <f t="shared" ref="J99:L99" si="28">SUM(J3:J98)/4000</f>
        <v>7.1564775000000025E-2</v>
      </c>
      <c r="K99" s="157">
        <f t="shared" si="28"/>
        <v>9.230107500000001E-2</v>
      </c>
      <c r="L99" s="157">
        <f t="shared" si="28"/>
        <v>1.4908050000000009E-2</v>
      </c>
      <c r="M99" s="158">
        <f>SUM(M3:M98)/4000</f>
        <v>0.30674999999999952</v>
      </c>
      <c r="N99" s="23"/>
      <c r="P99" s="37">
        <f>SUM(P3:P98)/4000</f>
        <v>0.1279760999999999</v>
      </c>
      <c r="Q99" s="37">
        <f t="shared" ref="Q99:S99" si="29">SUM(Q3:Q98)/4000</f>
        <v>7.1564775000000025E-2</v>
      </c>
      <c r="R99" s="37">
        <f t="shared" si="29"/>
        <v>9.230107500000001E-2</v>
      </c>
      <c r="S99" s="37">
        <f t="shared" si="29"/>
        <v>1.4908050000000009E-2</v>
      </c>
      <c r="T99" s="37">
        <f t="shared" si="26"/>
        <v>0.30674999999999991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85.99</v>
      </c>
      <c r="I3" s="53">
        <v>42.24</v>
      </c>
      <c r="J3" s="53">
        <v>104.49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232.72</v>
      </c>
      <c r="V3" s="74">
        <v>-80</v>
      </c>
      <c r="W3">
        <v>85.99</v>
      </c>
      <c r="X3">
        <v>42.24</v>
      </c>
      <c r="Y3">
        <v>-80</v>
      </c>
      <c r="Z3">
        <v>0</v>
      </c>
      <c r="AA3">
        <v>104.49</v>
      </c>
    </row>
    <row r="4" spans="1:27">
      <c r="D4" t="s">
        <v>439</v>
      </c>
      <c r="F4" t="s">
        <v>438</v>
      </c>
      <c r="G4" t="s">
        <v>46</v>
      </c>
      <c r="H4" s="73">
        <v>84.42</v>
      </c>
      <c r="I4" s="46">
        <v>35.299999999999997</v>
      </c>
      <c r="J4" s="46">
        <v>106.36</v>
      </c>
      <c r="K4" s="46">
        <v>0</v>
      </c>
      <c r="L4" s="46">
        <v>0</v>
      </c>
      <c r="M4" s="74">
        <v>0.48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226.56</v>
      </c>
      <c r="V4" s="74">
        <v>-80</v>
      </c>
      <c r="W4">
        <v>84.42</v>
      </c>
      <c r="X4">
        <v>35.299999999999997</v>
      </c>
      <c r="Y4">
        <v>-80</v>
      </c>
      <c r="Z4">
        <v>0.48</v>
      </c>
      <c r="AA4">
        <v>106.36</v>
      </c>
    </row>
    <row r="5" spans="1:27">
      <c r="G5" t="s">
        <v>47</v>
      </c>
      <c r="H5" s="73">
        <v>60.46</v>
      </c>
      <c r="I5" s="46">
        <v>32.21</v>
      </c>
      <c r="J5" s="46">
        <v>112.02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204.69</v>
      </c>
      <c r="V5" s="74">
        <v>-80</v>
      </c>
      <c r="W5">
        <v>60.46</v>
      </c>
      <c r="X5">
        <v>32.21</v>
      </c>
      <c r="Y5">
        <v>-80</v>
      </c>
      <c r="Z5">
        <v>0</v>
      </c>
      <c r="AA5">
        <v>112.02</v>
      </c>
    </row>
    <row r="6" spans="1:27">
      <c r="G6" t="s">
        <v>48</v>
      </c>
      <c r="H6" s="73">
        <v>34.04</v>
      </c>
      <c r="I6" s="46">
        <v>26.62</v>
      </c>
      <c r="J6" s="46">
        <v>124.08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184.74</v>
      </c>
      <c r="V6" s="74">
        <v>-80</v>
      </c>
      <c r="W6">
        <v>34.04</v>
      </c>
      <c r="X6">
        <v>26.62</v>
      </c>
      <c r="Y6">
        <v>-80</v>
      </c>
      <c r="Z6">
        <v>0</v>
      </c>
      <c r="AA6">
        <v>124.08</v>
      </c>
    </row>
    <row r="7" spans="1:27">
      <c r="G7" t="s">
        <v>49</v>
      </c>
      <c r="H7" s="73">
        <v>17.02</v>
      </c>
      <c r="I7" s="46">
        <v>19.32</v>
      </c>
      <c r="J7" s="46">
        <v>193.84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-80</v>
      </c>
      <c r="R7" s="46">
        <v>0</v>
      </c>
      <c r="S7" s="74">
        <v>0</v>
      </c>
      <c r="U7" s="73">
        <v>230.18</v>
      </c>
      <c r="V7" s="74">
        <v>-80</v>
      </c>
      <c r="W7">
        <v>17.02</v>
      </c>
      <c r="X7">
        <v>19.32</v>
      </c>
      <c r="Y7">
        <v>-80</v>
      </c>
      <c r="Z7">
        <v>0</v>
      </c>
      <c r="AA7">
        <v>193.84</v>
      </c>
    </row>
    <row r="8" spans="1:27">
      <c r="G8" t="s">
        <v>50</v>
      </c>
      <c r="H8" s="73">
        <v>0</v>
      </c>
      <c r="I8" s="46">
        <v>0</v>
      </c>
      <c r="J8" s="46">
        <v>67.34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-80</v>
      </c>
      <c r="R8" s="46">
        <v>0</v>
      </c>
      <c r="S8" s="74">
        <v>0</v>
      </c>
      <c r="U8" s="73">
        <v>67.34</v>
      </c>
      <c r="V8" s="74">
        <v>-80</v>
      </c>
      <c r="W8">
        <v>0</v>
      </c>
      <c r="X8">
        <v>0</v>
      </c>
      <c r="Y8">
        <v>-80</v>
      </c>
      <c r="Z8">
        <v>0</v>
      </c>
      <c r="AA8">
        <v>67.34</v>
      </c>
    </row>
    <row r="9" spans="1:27">
      <c r="G9" t="s">
        <v>51</v>
      </c>
      <c r="H9" s="73">
        <v>46.88</v>
      </c>
      <c r="I9" s="46">
        <v>0</v>
      </c>
      <c r="J9" s="46">
        <v>46.25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-80</v>
      </c>
      <c r="R9" s="46">
        <v>0</v>
      </c>
      <c r="S9" s="74">
        <v>0</v>
      </c>
      <c r="U9" s="73">
        <v>93.13</v>
      </c>
      <c r="V9" s="74">
        <v>-80</v>
      </c>
      <c r="W9">
        <v>46.88</v>
      </c>
      <c r="X9">
        <v>0</v>
      </c>
      <c r="Y9">
        <v>-80</v>
      </c>
      <c r="Z9">
        <v>0</v>
      </c>
      <c r="AA9">
        <v>46.25</v>
      </c>
    </row>
    <row r="10" spans="1:27">
      <c r="G10" t="s">
        <v>52</v>
      </c>
      <c r="H10" s="73">
        <v>36.200000000000003</v>
      </c>
      <c r="I10" s="46">
        <v>0</v>
      </c>
      <c r="J10" s="46">
        <v>49.55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-80</v>
      </c>
      <c r="R10" s="46">
        <v>0</v>
      </c>
      <c r="S10" s="74">
        <v>0</v>
      </c>
      <c r="U10" s="73">
        <v>85.75</v>
      </c>
      <c r="V10" s="74">
        <v>-80</v>
      </c>
      <c r="W10">
        <v>36.200000000000003</v>
      </c>
      <c r="X10">
        <v>0</v>
      </c>
      <c r="Y10">
        <v>-80</v>
      </c>
      <c r="Z10">
        <v>0</v>
      </c>
      <c r="AA10">
        <v>49.55</v>
      </c>
    </row>
    <row r="11" spans="1:27">
      <c r="G11" t="s">
        <v>53</v>
      </c>
      <c r="H11" s="73">
        <v>342.11</v>
      </c>
      <c r="I11" s="46">
        <v>0</v>
      </c>
      <c r="J11" s="46">
        <v>168.15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-89</v>
      </c>
      <c r="R11" s="46">
        <v>0</v>
      </c>
      <c r="S11" s="74">
        <v>0</v>
      </c>
      <c r="U11" s="73">
        <v>510.26</v>
      </c>
      <c r="V11" s="74">
        <v>-89</v>
      </c>
      <c r="W11">
        <v>342.11</v>
      </c>
      <c r="X11">
        <v>0</v>
      </c>
      <c r="Y11">
        <v>-89</v>
      </c>
      <c r="Z11">
        <v>0</v>
      </c>
      <c r="AA11">
        <v>168.15</v>
      </c>
    </row>
    <row r="12" spans="1:27">
      <c r="G12" t="s">
        <v>54</v>
      </c>
      <c r="H12" s="73">
        <v>306.35000000000002</v>
      </c>
      <c r="I12" s="46">
        <v>0</v>
      </c>
      <c r="J12" s="46">
        <v>145.93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-89</v>
      </c>
      <c r="R12" s="46">
        <v>0</v>
      </c>
      <c r="S12" s="74">
        <v>0</v>
      </c>
      <c r="U12" s="73">
        <v>452.28</v>
      </c>
      <c r="V12" s="74">
        <v>-89</v>
      </c>
      <c r="W12">
        <v>306.35000000000002</v>
      </c>
      <c r="X12">
        <v>0</v>
      </c>
      <c r="Y12">
        <v>-89</v>
      </c>
      <c r="Z12">
        <v>0</v>
      </c>
      <c r="AA12">
        <v>145.93</v>
      </c>
    </row>
    <row r="13" spans="1:27">
      <c r="G13" t="s">
        <v>55</v>
      </c>
      <c r="H13" s="73">
        <v>279.29000000000002</v>
      </c>
      <c r="I13" s="46">
        <v>0</v>
      </c>
      <c r="J13" s="46">
        <v>121.77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-89</v>
      </c>
      <c r="R13" s="46">
        <v>0</v>
      </c>
      <c r="S13" s="74">
        <v>0</v>
      </c>
      <c r="U13" s="73">
        <v>401.06</v>
      </c>
      <c r="V13" s="74">
        <v>-89</v>
      </c>
      <c r="W13">
        <v>279.29000000000002</v>
      </c>
      <c r="X13">
        <v>0</v>
      </c>
      <c r="Y13">
        <v>-89</v>
      </c>
      <c r="Z13">
        <v>0</v>
      </c>
      <c r="AA13">
        <v>121.77</v>
      </c>
    </row>
    <row r="14" spans="1:27">
      <c r="G14" t="s">
        <v>56</v>
      </c>
      <c r="H14" s="73">
        <v>248.36</v>
      </c>
      <c r="I14" s="46">
        <v>0</v>
      </c>
      <c r="J14" s="46">
        <v>97.61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-89</v>
      </c>
      <c r="R14" s="46">
        <v>0</v>
      </c>
      <c r="S14" s="74">
        <v>0</v>
      </c>
      <c r="U14" s="73">
        <v>345.97</v>
      </c>
      <c r="V14" s="74">
        <v>-89</v>
      </c>
      <c r="W14">
        <v>248.36</v>
      </c>
      <c r="X14">
        <v>0</v>
      </c>
      <c r="Y14">
        <v>-89</v>
      </c>
      <c r="Z14">
        <v>0</v>
      </c>
      <c r="AA14">
        <v>97.61</v>
      </c>
    </row>
    <row r="15" spans="1:27">
      <c r="G15" t="s">
        <v>57</v>
      </c>
      <c r="H15" s="73">
        <v>242.56</v>
      </c>
      <c r="I15" s="46">
        <v>0</v>
      </c>
      <c r="J15" s="46">
        <v>70.55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-89</v>
      </c>
      <c r="R15" s="46">
        <v>0</v>
      </c>
      <c r="S15" s="74">
        <v>0</v>
      </c>
      <c r="U15" s="73">
        <v>313.11</v>
      </c>
      <c r="V15" s="74">
        <v>-89</v>
      </c>
      <c r="W15">
        <v>242.56</v>
      </c>
      <c r="X15">
        <v>0</v>
      </c>
      <c r="Y15">
        <v>-89</v>
      </c>
      <c r="Z15">
        <v>0</v>
      </c>
      <c r="AA15">
        <v>70.55</v>
      </c>
    </row>
    <row r="16" spans="1:27">
      <c r="G16" t="s">
        <v>58</v>
      </c>
      <c r="H16" s="73">
        <v>200.04</v>
      </c>
      <c r="I16" s="46">
        <v>0</v>
      </c>
      <c r="J16" s="46">
        <v>48.32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-89</v>
      </c>
      <c r="R16" s="46">
        <v>0</v>
      </c>
      <c r="S16" s="74">
        <v>0</v>
      </c>
      <c r="U16" s="73">
        <v>248.36</v>
      </c>
      <c r="V16" s="74">
        <v>-89</v>
      </c>
      <c r="W16">
        <v>200.04</v>
      </c>
      <c r="X16">
        <v>0</v>
      </c>
      <c r="Y16">
        <v>-89</v>
      </c>
      <c r="Z16">
        <v>0</v>
      </c>
      <c r="AA16">
        <v>48.32</v>
      </c>
    </row>
    <row r="17" spans="7:27">
      <c r="G17" t="s">
        <v>59</v>
      </c>
      <c r="H17" s="73">
        <v>169.12</v>
      </c>
      <c r="I17" s="46">
        <v>0</v>
      </c>
      <c r="J17" s="46">
        <v>24.16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-89</v>
      </c>
      <c r="R17" s="46">
        <v>0</v>
      </c>
      <c r="S17" s="74">
        <v>0</v>
      </c>
      <c r="U17" s="73">
        <v>193.28</v>
      </c>
      <c r="V17" s="74">
        <v>-89</v>
      </c>
      <c r="W17">
        <v>169.12</v>
      </c>
      <c r="X17">
        <v>0</v>
      </c>
      <c r="Y17">
        <v>-89</v>
      </c>
      <c r="Z17">
        <v>0</v>
      </c>
      <c r="AA17">
        <v>24.16</v>
      </c>
    </row>
    <row r="18" spans="7:27">
      <c r="G18" t="s">
        <v>60</v>
      </c>
      <c r="H18" s="73">
        <v>137.22999999999999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-89</v>
      </c>
      <c r="R18" s="46">
        <v>0</v>
      </c>
      <c r="S18" s="74">
        <v>0</v>
      </c>
      <c r="U18" s="73">
        <v>137.22999999999999</v>
      </c>
      <c r="V18" s="74">
        <v>-89</v>
      </c>
      <c r="W18">
        <v>137.22999999999999</v>
      </c>
      <c r="X18">
        <v>0</v>
      </c>
      <c r="Y18">
        <v>-89</v>
      </c>
      <c r="Z18">
        <v>0</v>
      </c>
      <c r="AA18">
        <v>0</v>
      </c>
    </row>
    <row r="19" spans="7:27">
      <c r="G19" t="s">
        <v>61</v>
      </c>
      <c r="H19" s="73">
        <v>95.67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0</v>
      </c>
      <c r="P19" s="46">
        <v>0</v>
      </c>
      <c r="Q19" s="46">
        <v>-89</v>
      </c>
      <c r="R19" s="46">
        <v>0</v>
      </c>
      <c r="S19" s="74">
        <v>0</v>
      </c>
      <c r="U19" s="73">
        <v>96.25</v>
      </c>
      <c r="V19" s="74">
        <v>-89</v>
      </c>
      <c r="W19">
        <v>95.67</v>
      </c>
      <c r="X19">
        <v>0</v>
      </c>
      <c r="Y19">
        <v>-89</v>
      </c>
      <c r="Z19">
        <v>0.57999999999999996</v>
      </c>
      <c r="AA19">
        <v>0</v>
      </c>
    </row>
    <row r="20" spans="7:27">
      <c r="G20" t="s">
        <v>62</v>
      </c>
      <c r="H20" s="73">
        <v>61.85</v>
      </c>
      <c r="I20" s="46">
        <v>0</v>
      </c>
      <c r="J20" s="46">
        <v>0</v>
      </c>
      <c r="K20" s="46">
        <v>0</v>
      </c>
      <c r="L20" s="46">
        <v>0</v>
      </c>
      <c r="M20" s="74">
        <v>1.55</v>
      </c>
      <c r="N20" s="73">
        <v>0</v>
      </c>
      <c r="O20" s="46">
        <v>0</v>
      </c>
      <c r="P20" s="46">
        <v>-18</v>
      </c>
      <c r="Q20" s="46">
        <v>-89</v>
      </c>
      <c r="R20" s="46">
        <v>0</v>
      </c>
      <c r="S20" s="74">
        <v>0</v>
      </c>
      <c r="U20" s="73">
        <v>63.4</v>
      </c>
      <c r="V20" s="74">
        <v>-107</v>
      </c>
      <c r="W20">
        <v>61.85</v>
      </c>
      <c r="X20">
        <v>0</v>
      </c>
      <c r="Y20">
        <v>-89</v>
      </c>
      <c r="Z20">
        <v>1.55</v>
      </c>
      <c r="AA20">
        <v>-18</v>
      </c>
    </row>
    <row r="21" spans="7:27">
      <c r="G21" t="s">
        <v>63</v>
      </c>
      <c r="H21" s="73">
        <v>28.03</v>
      </c>
      <c r="I21" s="46">
        <v>0</v>
      </c>
      <c r="J21" s="46">
        <v>0</v>
      </c>
      <c r="K21" s="46">
        <v>0</v>
      </c>
      <c r="L21" s="46">
        <v>0</v>
      </c>
      <c r="M21" s="74">
        <v>1.35</v>
      </c>
      <c r="N21" s="73">
        <v>0</v>
      </c>
      <c r="O21" s="46">
        <v>0</v>
      </c>
      <c r="P21" s="46">
        <v>-42</v>
      </c>
      <c r="Q21" s="46">
        <v>-89</v>
      </c>
      <c r="R21" s="46">
        <v>0</v>
      </c>
      <c r="S21" s="74">
        <v>0</v>
      </c>
      <c r="U21" s="73">
        <v>29.38</v>
      </c>
      <c r="V21" s="74">
        <v>-131</v>
      </c>
      <c r="W21">
        <v>28.03</v>
      </c>
      <c r="X21">
        <v>0</v>
      </c>
      <c r="Y21">
        <v>-89</v>
      </c>
      <c r="Z21">
        <v>1.35</v>
      </c>
      <c r="AA21">
        <v>-42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3.29</v>
      </c>
      <c r="N22" s="73">
        <v>0</v>
      </c>
      <c r="O22" s="46">
        <v>0</v>
      </c>
      <c r="P22" s="46">
        <v>-69</v>
      </c>
      <c r="Q22" s="46">
        <v>-89</v>
      </c>
      <c r="R22" s="46">
        <v>0</v>
      </c>
      <c r="S22" s="74">
        <v>0</v>
      </c>
      <c r="U22" s="73">
        <v>3.29</v>
      </c>
      <c r="V22" s="74">
        <v>-158</v>
      </c>
      <c r="W22">
        <v>0</v>
      </c>
      <c r="X22">
        <v>0</v>
      </c>
      <c r="Y22">
        <v>-89</v>
      </c>
      <c r="Z22">
        <v>3.29</v>
      </c>
      <c r="AA22">
        <v>-69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8.2100000000000009</v>
      </c>
      <c r="N23" s="73">
        <v>0</v>
      </c>
      <c r="O23" s="46">
        <v>0</v>
      </c>
      <c r="P23" s="46">
        <v>0</v>
      </c>
      <c r="Q23" s="46">
        <v>-89</v>
      </c>
      <c r="R23" s="46">
        <v>0</v>
      </c>
      <c r="S23" s="74">
        <v>0</v>
      </c>
      <c r="U23" s="73">
        <v>8.2100000000000009</v>
      </c>
      <c r="V23" s="74">
        <v>-89</v>
      </c>
      <c r="W23">
        <v>0</v>
      </c>
      <c r="X23">
        <v>0</v>
      </c>
      <c r="Y23">
        <v>-89</v>
      </c>
      <c r="Z23">
        <v>8.2100000000000009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8.5</v>
      </c>
      <c r="N24" s="73">
        <v>0</v>
      </c>
      <c r="O24" s="46">
        <v>0</v>
      </c>
      <c r="P24" s="46">
        <v>-137</v>
      </c>
      <c r="Q24" s="46">
        <v>-89</v>
      </c>
      <c r="R24" s="46">
        <v>0</v>
      </c>
      <c r="S24" s="74">
        <v>0</v>
      </c>
      <c r="U24" s="73">
        <v>8.5</v>
      </c>
      <c r="V24" s="74">
        <v>-226</v>
      </c>
      <c r="W24">
        <v>0</v>
      </c>
      <c r="X24">
        <v>0</v>
      </c>
      <c r="Y24">
        <v>-89</v>
      </c>
      <c r="Z24">
        <v>8.5</v>
      </c>
      <c r="AA24">
        <v>-137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10.34</v>
      </c>
      <c r="N25" s="73">
        <v>0</v>
      </c>
      <c r="O25" s="46">
        <v>0</v>
      </c>
      <c r="P25" s="46">
        <v>-172</v>
      </c>
      <c r="Q25" s="46">
        <v>-89</v>
      </c>
      <c r="R25" s="46">
        <v>0</v>
      </c>
      <c r="S25" s="74">
        <v>0</v>
      </c>
      <c r="U25" s="73">
        <v>10.34</v>
      </c>
      <c r="V25" s="74">
        <v>-261</v>
      </c>
      <c r="W25">
        <v>0</v>
      </c>
      <c r="X25">
        <v>0</v>
      </c>
      <c r="Y25">
        <v>-89</v>
      </c>
      <c r="Z25">
        <v>10.34</v>
      </c>
      <c r="AA25">
        <v>-172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8.89</v>
      </c>
      <c r="N26" s="73">
        <v>0</v>
      </c>
      <c r="O26" s="46">
        <v>0</v>
      </c>
      <c r="P26" s="46">
        <v>-205</v>
      </c>
      <c r="Q26" s="46">
        <v>-89</v>
      </c>
      <c r="R26" s="46">
        <v>0</v>
      </c>
      <c r="S26" s="74">
        <v>0</v>
      </c>
      <c r="U26" s="73">
        <v>8.89</v>
      </c>
      <c r="V26" s="74">
        <v>-294</v>
      </c>
      <c r="W26">
        <v>0</v>
      </c>
      <c r="X26">
        <v>0</v>
      </c>
      <c r="Y26">
        <v>-89</v>
      </c>
      <c r="Z26">
        <v>8.89</v>
      </c>
      <c r="AA26">
        <v>-205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3.58</v>
      </c>
      <c r="N27" s="73">
        <v>0</v>
      </c>
      <c r="O27" s="46">
        <v>0</v>
      </c>
      <c r="P27" s="46">
        <v>-246</v>
      </c>
      <c r="Q27" s="46">
        <v>-89</v>
      </c>
      <c r="R27" s="46">
        <v>0</v>
      </c>
      <c r="S27" s="74">
        <v>0</v>
      </c>
      <c r="U27" s="73">
        <v>3.58</v>
      </c>
      <c r="V27" s="74">
        <v>-335</v>
      </c>
      <c r="W27">
        <v>0</v>
      </c>
      <c r="X27">
        <v>0</v>
      </c>
      <c r="Y27">
        <v>-89</v>
      </c>
      <c r="Z27">
        <v>3.58</v>
      </c>
      <c r="AA27">
        <v>-246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3.29</v>
      </c>
      <c r="N28" s="73">
        <v>0</v>
      </c>
      <c r="O28" s="46">
        <v>0</v>
      </c>
      <c r="P28" s="46">
        <v>-279</v>
      </c>
      <c r="Q28" s="46">
        <v>-89</v>
      </c>
      <c r="R28" s="46">
        <v>0</v>
      </c>
      <c r="S28" s="74">
        <v>0</v>
      </c>
      <c r="U28" s="73">
        <v>3.29</v>
      </c>
      <c r="V28" s="74">
        <v>-368</v>
      </c>
      <c r="W28">
        <v>0</v>
      </c>
      <c r="X28">
        <v>0</v>
      </c>
      <c r="Y28">
        <v>-89</v>
      </c>
      <c r="Z28">
        <v>3.29</v>
      </c>
      <c r="AA28">
        <v>-279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3.67</v>
      </c>
      <c r="N29" s="73">
        <v>0</v>
      </c>
      <c r="O29" s="46">
        <v>0</v>
      </c>
      <c r="P29" s="46">
        <v>-238</v>
      </c>
      <c r="Q29" s="46">
        <v>-89</v>
      </c>
      <c r="R29" s="46">
        <v>0</v>
      </c>
      <c r="S29" s="74">
        <v>0</v>
      </c>
      <c r="U29" s="73">
        <v>3.67</v>
      </c>
      <c r="V29" s="74">
        <v>-327</v>
      </c>
      <c r="W29">
        <v>0</v>
      </c>
      <c r="X29">
        <v>0</v>
      </c>
      <c r="Y29">
        <v>-89</v>
      </c>
      <c r="Z29">
        <v>3.67</v>
      </c>
      <c r="AA29">
        <v>-238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-80</v>
      </c>
      <c r="Q30" s="46">
        <v>-89</v>
      </c>
      <c r="R30" s="46">
        <v>0</v>
      </c>
      <c r="S30" s="74">
        <v>0</v>
      </c>
      <c r="U30" s="73">
        <v>0</v>
      </c>
      <c r="V30" s="74">
        <v>-169</v>
      </c>
      <c r="W30">
        <v>0</v>
      </c>
      <c r="X30">
        <v>0</v>
      </c>
      <c r="Y30">
        <v>-89</v>
      </c>
      <c r="Z30">
        <v>0</v>
      </c>
      <c r="AA30">
        <v>-80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-25</v>
      </c>
      <c r="Q31" s="46">
        <v>-89</v>
      </c>
      <c r="R31" s="46">
        <v>0</v>
      </c>
      <c r="S31" s="74">
        <v>0</v>
      </c>
      <c r="U31" s="73">
        <v>0</v>
      </c>
      <c r="V31" s="74">
        <v>-114</v>
      </c>
      <c r="W31">
        <v>0</v>
      </c>
      <c r="X31">
        <v>0</v>
      </c>
      <c r="Y31">
        <v>-89</v>
      </c>
      <c r="Z31">
        <v>0</v>
      </c>
      <c r="AA31">
        <v>-25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-51</v>
      </c>
      <c r="Q32" s="46">
        <v>-89</v>
      </c>
      <c r="R32" s="46">
        <v>0</v>
      </c>
      <c r="S32" s="74">
        <v>0</v>
      </c>
      <c r="U32" s="73">
        <v>0</v>
      </c>
      <c r="V32" s="74">
        <v>-140</v>
      </c>
      <c r="W32">
        <v>0</v>
      </c>
      <c r="X32">
        <v>0</v>
      </c>
      <c r="Y32">
        <v>-89</v>
      </c>
      <c r="Z32">
        <v>0</v>
      </c>
      <c r="AA32">
        <v>-51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-21</v>
      </c>
      <c r="P33" s="46">
        <v>-72</v>
      </c>
      <c r="Q33" s="46">
        <v>-89</v>
      </c>
      <c r="R33" s="46">
        <v>0</v>
      </c>
      <c r="S33" s="74">
        <v>0</v>
      </c>
      <c r="U33" s="73">
        <v>0</v>
      </c>
      <c r="V33" s="74">
        <v>-182</v>
      </c>
      <c r="W33">
        <v>0</v>
      </c>
      <c r="X33">
        <v>-21</v>
      </c>
      <c r="Y33">
        <v>-89</v>
      </c>
      <c r="Z33">
        <v>0</v>
      </c>
      <c r="AA33">
        <v>-72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-20</v>
      </c>
      <c r="P34" s="46">
        <v>-23</v>
      </c>
      <c r="Q34" s="46">
        <v>-89</v>
      </c>
      <c r="R34" s="46">
        <v>0</v>
      </c>
      <c r="S34" s="74">
        <v>0</v>
      </c>
      <c r="U34" s="73">
        <v>0</v>
      </c>
      <c r="V34" s="74">
        <v>-132</v>
      </c>
      <c r="W34">
        <v>0</v>
      </c>
      <c r="X34">
        <v>-20</v>
      </c>
      <c r="Y34">
        <v>-89</v>
      </c>
      <c r="Z34">
        <v>0</v>
      </c>
      <c r="AA34">
        <v>-23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-12</v>
      </c>
      <c r="O35" s="46">
        <v>-35</v>
      </c>
      <c r="P35" s="46">
        <v>-37</v>
      </c>
      <c r="Q35" s="46">
        <v>-89</v>
      </c>
      <c r="R35" s="46">
        <v>0</v>
      </c>
      <c r="S35" s="74">
        <v>0</v>
      </c>
      <c r="U35" s="73">
        <v>0</v>
      </c>
      <c r="V35" s="74">
        <v>-173</v>
      </c>
      <c r="W35">
        <v>-12</v>
      </c>
      <c r="X35">
        <v>-35</v>
      </c>
      <c r="Y35">
        <v>-89</v>
      </c>
      <c r="Z35">
        <v>0</v>
      </c>
      <c r="AA35">
        <v>-37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-34</v>
      </c>
      <c r="O36" s="46">
        <v>-68</v>
      </c>
      <c r="P36" s="46">
        <v>-19</v>
      </c>
      <c r="Q36" s="46">
        <v>-81</v>
      </c>
      <c r="R36" s="46">
        <v>0</v>
      </c>
      <c r="S36" s="74">
        <v>0</v>
      </c>
      <c r="U36" s="73">
        <v>0</v>
      </c>
      <c r="V36" s="74">
        <v>-202</v>
      </c>
      <c r="W36">
        <v>-34</v>
      </c>
      <c r="X36">
        <v>-68</v>
      </c>
      <c r="Y36">
        <v>-81</v>
      </c>
      <c r="Z36">
        <v>0</v>
      </c>
      <c r="AA36">
        <v>-19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-58</v>
      </c>
      <c r="O37" s="46">
        <v>-93</v>
      </c>
      <c r="P37" s="46">
        <v>-34</v>
      </c>
      <c r="Q37" s="46">
        <v>-75</v>
      </c>
      <c r="R37" s="46">
        <v>0</v>
      </c>
      <c r="S37" s="74">
        <v>0</v>
      </c>
      <c r="U37" s="73">
        <v>0</v>
      </c>
      <c r="V37" s="74">
        <v>-260</v>
      </c>
      <c r="W37">
        <v>-58</v>
      </c>
      <c r="X37">
        <v>-93</v>
      </c>
      <c r="Y37">
        <v>-75</v>
      </c>
      <c r="Z37">
        <v>0</v>
      </c>
      <c r="AA37">
        <v>-34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-72</v>
      </c>
      <c r="O38" s="46">
        <v>-97</v>
      </c>
      <c r="P38" s="46">
        <v>-43</v>
      </c>
      <c r="Q38" s="46">
        <v>-23.77</v>
      </c>
      <c r="R38" s="46">
        <v>0</v>
      </c>
      <c r="S38" s="74">
        <v>0</v>
      </c>
      <c r="U38" s="73">
        <v>0</v>
      </c>
      <c r="V38" s="74">
        <v>-235.77</v>
      </c>
      <c r="W38">
        <v>-72</v>
      </c>
      <c r="X38">
        <v>-97</v>
      </c>
      <c r="Y38">
        <v>-23.77</v>
      </c>
      <c r="Z38">
        <v>0</v>
      </c>
      <c r="AA38">
        <v>-43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-96</v>
      </c>
      <c r="O39" s="46">
        <v>-97</v>
      </c>
      <c r="P39" s="46">
        <v>-32</v>
      </c>
      <c r="Q39" s="46">
        <v>-66</v>
      </c>
      <c r="R39" s="46">
        <v>0</v>
      </c>
      <c r="S39" s="74">
        <v>0</v>
      </c>
      <c r="U39" s="73">
        <v>0</v>
      </c>
      <c r="V39" s="74">
        <v>-291</v>
      </c>
      <c r="W39">
        <v>-96</v>
      </c>
      <c r="X39">
        <v>-97</v>
      </c>
      <c r="Y39">
        <v>-66</v>
      </c>
      <c r="Z39">
        <v>0</v>
      </c>
      <c r="AA39">
        <v>-32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-117</v>
      </c>
      <c r="O40" s="46">
        <v>-84.7</v>
      </c>
      <c r="P40" s="46">
        <v>-6</v>
      </c>
      <c r="Q40" s="46">
        <v>-59</v>
      </c>
      <c r="R40" s="46">
        <v>0</v>
      </c>
      <c r="S40" s="74">
        <v>0</v>
      </c>
      <c r="U40" s="73">
        <v>0</v>
      </c>
      <c r="V40" s="74">
        <v>-266.7</v>
      </c>
      <c r="W40">
        <v>-117</v>
      </c>
      <c r="X40">
        <v>-84.7</v>
      </c>
      <c r="Y40">
        <v>-59</v>
      </c>
      <c r="Z40">
        <v>0</v>
      </c>
      <c r="AA40">
        <v>-6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-112</v>
      </c>
      <c r="O41" s="46">
        <v>-93</v>
      </c>
      <c r="P41" s="46">
        <v>-2</v>
      </c>
      <c r="Q41" s="46">
        <v>-51</v>
      </c>
      <c r="R41" s="46">
        <v>0</v>
      </c>
      <c r="S41" s="74">
        <v>0</v>
      </c>
      <c r="U41" s="73">
        <v>0</v>
      </c>
      <c r="V41" s="74">
        <v>-258</v>
      </c>
      <c r="W41">
        <v>-112</v>
      </c>
      <c r="X41">
        <v>-93</v>
      </c>
      <c r="Y41">
        <v>-51</v>
      </c>
      <c r="Z41">
        <v>0</v>
      </c>
      <c r="AA41">
        <v>-2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-101</v>
      </c>
      <c r="O42" s="46">
        <v>-78</v>
      </c>
      <c r="P42" s="46">
        <v>0</v>
      </c>
      <c r="Q42" s="46">
        <v>-43</v>
      </c>
      <c r="R42" s="46">
        <v>0</v>
      </c>
      <c r="S42" s="74">
        <v>0</v>
      </c>
      <c r="U42" s="73">
        <v>0</v>
      </c>
      <c r="V42" s="74">
        <v>-222</v>
      </c>
      <c r="W42">
        <v>-101</v>
      </c>
      <c r="X42">
        <v>-78</v>
      </c>
      <c r="Y42">
        <v>-43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-72</v>
      </c>
      <c r="O43" s="46">
        <v>-73</v>
      </c>
      <c r="P43" s="46">
        <v>0</v>
      </c>
      <c r="Q43" s="46">
        <v>-32</v>
      </c>
      <c r="R43" s="46">
        <v>0</v>
      </c>
      <c r="S43" s="74">
        <v>0</v>
      </c>
      <c r="U43" s="73">
        <v>0</v>
      </c>
      <c r="V43" s="74">
        <v>-177</v>
      </c>
      <c r="W43">
        <v>-72</v>
      </c>
      <c r="X43">
        <v>-73</v>
      </c>
      <c r="Y43">
        <v>-32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-46</v>
      </c>
      <c r="O44" s="46">
        <v>-58</v>
      </c>
      <c r="P44" s="46">
        <v>0</v>
      </c>
      <c r="Q44" s="46">
        <v>-26</v>
      </c>
      <c r="R44" s="46">
        <v>0</v>
      </c>
      <c r="S44" s="74">
        <v>0</v>
      </c>
      <c r="U44" s="73">
        <v>0</v>
      </c>
      <c r="V44" s="74">
        <v>-130</v>
      </c>
      <c r="W44">
        <v>-46</v>
      </c>
      <c r="X44">
        <v>-58</v>
      </c>
      <c r="Y44">
        <v>-26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-20</v>
      </c>
      <c r="O45" s="46">
        <v>-38</v>
      </c>
      <c r="P45" s="46">
        <v>0</v>
      </c>
      <c r="Q45" s="46">
        <v>-20</v>
      </c>
      <c r="R45" s="46">
        <v>0</v>
      </c>
      <c r="S45" s="74">
        <v>0</v>
      </c>
      <c r="U45" s="73">
        <v>0</v>
      </c>
      <c r="V45" s="74">
        <v>-78</v>
      </c>
      <c r="W45">
        <v>-20</v>
      </c>
      <c r="X45">
        <v>-38</v>
      </c>
      <c r="Y45">
        <v>-20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-51</v>
      </c>
      <c r="P46" s="46">
        <v>0</v>
      </c>
      <c r="Q46" s="46">
        <v>-15</v>
      </c>
      <c r="R46" s="46">
        <v>0</v>
      </c>
      <c r="S46" s="74">
        <v>0</v>
      </c>
      <c r="U46" s="73">
        <v>0</v>
      </c>
      <c r="V46" s="74">
        <v>-66</v>
      </c>
      <c r="W46">
        <v>0</v>
      </c>
      <c r="X46">
        <v>-51</v>
      </c>
      <c r="Y46">
        <v>-15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</v>
      </c>
      <c r="P47" s="46">
        <v>0</v>
      </c>
      <c r="Q47" s="46">
        <v>-11</v>
      </c>
      <c r="R47" s="46">
        <v>0</v>
      </c>
      <c r="S47" s="74">
        <v>0</v>
      </c>
      <c r="U47" s="73">
        <v>0</v>
      </c>
      <c r="V47" s="74">
        <v>-14</v>
      </c>
      <c r="W47">
        <v>0</v>
      </c>
      <c r="X47">
        <v>-3</v>
      </c>
      <c r="Y47">
        <v>-11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89.88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89.88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89.88</v>
      </c>
    </row>
    <row r="62" spans="7:27">
      <c r="G62" t="s">
        <v>104</v>
      </c>
      <c r="H62" s="73">
        <v>0</v>
      </c>
      <c r="I62" s="46">
        <v>0</v>
      </c>
      <c r="J62" s="46">
        <v>126.6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126.6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126.6</v>
      </c>
    </row>
    <row r="63" spans="7:27">
      <c r="G63" t="s">
        <v>105</v>
      </c>
      <c r="H63" s="73">
        <v>69.680000000000007</v>
      </c>
      <c r="I63" s="46">
        <v>0</v>
      </c>
      <c r="J63" s="46">
        <v>153.66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223.34</v>
      </c>
      <c r="V63" s="74">
        <v>0</v>
      </c>
      <c r="W63">
        <v>69.680000000000007</v>
      </c>
      <c r="X63">
        <v>0</v>
      </c>
      <c r="Y63">
        <v>0</v>
      </c>
      <c r="Z63">
        <v>0</v>
      </c>
      <c r="AA63">
        <v>153.66</v>
      </c>
    </row>
    <row r="64" spans="7:27">
      <c r="G64" t="s">
        <v>106</v>
      </c>
      <c r="H64" s="73">
        <v>149.79</v>
      </c>
      <c r="I64" s="46">
        <v>0</v>
      </c>
      <c r="J64" s="46">
        <v>179.75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329.54</v>
      </c>
      <c r="V64" s="74">
        <v>0</v>
      </c>
      <c r="W64">
        <v>149.79</v>
      </c>
      <c r="X64">
        <v>0</v>
      </c>
      <c r="Y64">
        <v>0</v>
      </c>
      <c r="Z64">
        <v>0</v>
      </c>
      <c r="AA64">
        <v>179.75</v>
      </c>
    </row>
    <row r="65" spans="7:27">
      <c r="G65" t="s">
        <v>107</v>
      </c>
      <c r="H65" s="73">
        <v>182.65</v>
      </c>
      <c r="I65" s="46">
        <v>0</v>
      </c>
      <c r="J65" s="46">
        <v>181.68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364.33</v>
      </c>
      <c r="V65" s="74">
        <v>0</v>
      </c>
      <c r="W65">
        <v>182.65</v>
      </c>
      <c r="X65">
        <v>0</v>
      </c>
      <c r="Y65">
        <v>0</v>
      </c>
      <c r="Z65">
        <v>0</v>
      </c>
      <c r="AA65">
        <v>181.68</v>
      </c>
    </row>
    <row r="66" spans="7:27">
      <c r="G66" t="s">
        <v>108</v>
      </c>
      <c r="H66" s="73">
        <v>181.68</v>
      </c>
      <c r="I66" s="46">
        <v>0</v>
      </c>
      <c r="J66" s="46">
        <v>174.92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356.6</v>
      </c>
      <c r="V66" s="74">
        <v>0</v>
      </c>
      <c r="W66">
        <v>181.68</v>
      </c>
      <c r="X66">
        <v>0</v>
      </c>
      <c r="Y66">
        <v>0</v>
      </c>
      <c r="Z66">
        <v>0</v>
      </c>
      <c r="AA66">
        <v>174.92</v>
      </c>
    </row>
    <row r="67" spans="7:27">
      <c r="G67" t="s">
        <v>109</v>
      </c>
      <c r="H67" s="73">
        <v>198.11</v>
      </c>
      <c r="I67" s="46">
        <v>0</v>
      </c>
      <c r="J67" s="46">
        <v>162.36000000000001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360.47</v>
      </c>
      <c r="V67" s="74">
        <v>0</v>
      </c>
      <c r="W67">
        <v>198.11</v>
      </c>
      <c r="X67">
        <v>0</v>
      </c>
      <c r="Y67">
        <v>0</v>
      </c>
      <c r="Z67">
        <v>0</v>
      </c>
      <c r="AA67">
        <v>162.36000000000001</v>
      </c>
    </row>
    <row r="68" spans="7:27">
      <c r="G68" t="s">
        <v>110</v>
      </c>
      <c r="H68" s="73">
        <v>214.55</v>
      </c>
      <c r="I68" s="46">
        <v>0</v>
      </c>
      <c r="J68" s="46">
        <v>141.09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355.64</v>
      </c>
      <c r="V68" s="74">
        <v>0</v>
      </c>
      <c r="W68">
        <v>214.55</v>
      </c>
      <c r="X68">
        <v>0</v>
      </c>
      <c r="Y68">
        <v>0</v>
      </c>
      <c r="Z68">
        <v>0</v>
      </c>
      <c r="AA68">
        <v>141.09</v>
      </c>
    </row>
    <row r="69" spans="7:27">
      <c r="G69" t="s">
        <v>111</v>
      </c>
      <c r="H69" s="73">
        <v>231.93</v>
      </c>
      <c r="I69" s="46">
        <v>0</v>
      </c>
      <c r="J69" s="46">
        <v>84.08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316.01</v>
      </c>
      <c r="V69" s="74">
        <v>0</v>
      </c>
      <c r="W69">
        <v>231.93</v>
      </c>
      <c r="X69">
        <v>0</v>
      </c>
      <c r="Y69">
        <v>0</v>
      </c>
      <c r="Z69">
        <v>0</v>
      </c>
      <c r="AA69">
        <v>84.08</v>
      </c>
    </row>
    <row r="70" spans="7:27">
      <c r="G70" t="s">
        <v>112</v>
      </c>
      <c r="H70" s="73">
        <v>219.38</v>
      </c>
      <c r="I70" s="46">
        <v>0</v>
      </c>
      <c r="J70" s="46">
        <v>60.88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280.26</v>
      </c>
      <c r="V70" s="74">
        <v>0</v>
      </c>
      <c r="W70">
        <v>219.38</v>
      </c>
      <c r="X70">
        <v>0</v>
      </c>
      <c r="Y70">
        <v>0</v>
      </c>
      <c r="Z70">
        <v>0</v>
      </c>
      <c r="AA70">
        <v>60.88</v>
      </c>
    </row>
    <row r="71" spans="7:27">
      <c r="G71" t="s">
        <v>113</v>
      </c>
      <c r="H71" s="73">
        <v>222.27</v>
      </c>
      <c r="I71" s="46">
        <v>0</v>
      </c>
      <c r="J71" s="46">
        <v>37.69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259.95999999999998</v>
      </c>
      <c r="V71" s="74">
        <v>0</v>
      </c>
      <c r="W71">
        <v>222.27</v>
      </c>
      <c r="X71">
        <v>0</v>
      </c>
      <c r="Y71">
        <v>0</v>
      </c>
      <c r="Z71">
        <v>0</v>
      </c>
      <c r="AA71">
        <v>37.69</v>
      </c>
    </row>
    <row r="72" spans="7:27">
      <c r="G72" t="s">
        <v>114</v>
      </c>
      <c r="H72" s="73">
        <v>196.18</v>
      </c>
      <c r="I72" s="46">
        <v>0</v>
      </c>
      <c r="J72" s="46">
        <v>15.46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211.64</v>
      </c>
      <c r="V72" s="74">
        <v>0</v>
      </c>
      <c r="W72">
        <v>196.18</v>
      </c>
      <c r="X72">
        <v>0</v>
      </c>
      <c r="Y72">
        <v>0</v>
      </c>
      <c r="Z72">
        <v>0</v>
      </c>
      <c r="AA72">
        <v>15.46</v>
      </c>
    </row>
    <row r="73" spans="7:27">
      <c r="G73" t="s">
        <v>115</v>
      </c>
      <c r="H73" s="73">
        <v>172.02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172.02</v>
      </c>
      <c r="V73" s="74">
        <v>0</v>
      </c>
      <c r="W73">
        <v>172.02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137.22999999999999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137.22999999999999</v>
      </c>
      <c r="V74" s="74">
        <v>0</v>
      </c>
      <c r="W74">
        <v>137.22999999999999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74.41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74.41</v>
      </c>
      <c r="V75" s="74">
        <v>0</v>
      </c>
      <c r="W75">
        <v>74.41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35.76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35.76</v>
      </c>
      <c r="V76" s="74">
        <v>0</v>
      </c>
      <c r="W76">
        <v>35.76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-113</v>
      </c>
      <c r="Q77" s="46">
        <v>0</v>
      </c>
      <c r="R77" s="46">
        <v>0</v>
      </c>
      <c r="S77" s="74">
        <v>0</v>
      </c>
      <c r="U77" s="73">
        <v>0</v>
      </c>
      <c r="V77" s="74">
        <v>-113</v>
      </c>
      <c r="W77">
        <v>0</v>
      </c>
      <c r="X77">
        <v>0</v>
      </c>
      <c r="Y77">
        <v>0</v>
      </c>
      <c r="Z77">
        <v>0</v>
      </c>
      <c r="AA77">
        <v>-113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-121</v>
      </c>
      <c r="Q78" s="46">
        <v>-44</v>
      </c>
      <c r="R78" s="46">
        <v>0</v>
      </c>
      <c r="S78" s="74">
        <v>0</v>
      </c>
      <c r="U78" s="73">
        <v>0</v>
      </c>
      <c r="V78" s="74">
        <v>-165</v>
      </c>
      <c r="W78">
        <v>0</v>
      </c>
      <c r="X78">
        <v>0</v>
      </c>
      <c r="Y78">
        <v>-44</v>
      </c>
      <c r="Z78">
        <v>0</v>
      </c>
      <c r="AA78">
        <v>-121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2.5099999999999998</v>
      </c>
      <c r="N79" s="73">
        <v>0</v>
      </c>
      <c r="O79" s="46">
        <v>0</v>
      </c>
      <c r="P79" s="46">
        <v>-151</v>
      </c>
      <c r="Q79" s="46">
        <v>-44</v>
      </c>
      <c r="R79" s="46">
        <v>0</v>
      </c>
      <c r="S79" s="74">
        <v>0</v>
      </c>
      <c r="U79" s="73">
        <v>2.5099999999999998</v>
      </c>
      <c r="V79" s="74">
        <v>-195</v>
      </c>
      <c r="W79">
        <v>0</v>
      </c>
      <c r="X79">
        <v>0</v>
      </c>
      <c r="Y79">
        <v>-44</v>
      </c>
      <c r="Z79">
        <v>2.5099999999999998</v>
      </c>
      <c r="AA79">
        <v>-151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4.37</v>
      </c>
      <c r="N80" s="73">
        <v>0</v>
      </c>
      <c r="O80" s="46">
        <v>0</v>
      </c>
      <c r="P80" s="46">
        <v>-155</v>
      </c>
      <c r="Q80" s="46">
        <v>-44</v>
      </c>
      <c r="R80" s="46">
        <v>0</v>
      </c>
      <c r="S80" s="74">
        <v>0</v>
      </c>
      <c r="U80" s="73">
        <v>4.37</v>
      </c>
      <c r="V80" s="74">
        <v>-199</v>
      </c>
      <c r="W80">
        <v>0</v>
      </c>
      <c r="X80">
        <v>0</v>
      </c>
      <c r="Y80">
        <v>-44</v>
      </c>
      <c r="Z80">
        <v>4.37</v>
      </c>
      <c r="AA80">
        <v>-155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4.3099999999999996</v>
      </c>
      <c r="N81" s="73">
        <v>0</v>
      </c>
      <c r="O81" s="46">
        <v>0</v>
      </c>
      <c r="P81" s="46">
        <v>-147</v>
      </c>
      <c r="Q81" s="46">
        <v>-74</v>
      </c>
      <c r="R81" s="46">
        <v>0</v>
      </c>
      <c r="S81" s="74">
        <v>0</v>
      </c>
      <c r="U81" s="73">
        <v>4.3099999999999996</v>
      </c>
      <c r="V81" s="74">
        <v>-221</v>
      </c>
      <c r="W81">
        <v>0</v>
      </c>
      <c r="X81">
        <v>0</v>
      </c>
      <c r="Y81">
        <v>-74</v>
      </c>
      <c r="Z81">
        <v>4.3099999999999996</v>
      </c>
      <c r="AA81">
        <v>-147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3.67</v>
      </c>
      <c r="N82" s="73">
        <v>0</v>
      </c>
      <c r="O82" s="46">
        <v>0</v>
      </c>
      <c r="P82" s="46">
        <v>-144</v>
      </c>
      <c r="Q82" s="46">
        <v>-77</v>
      </c>
      <c r="R82" s="46">
        <v>0</v>
      </c>
      <c r="S82" s="74">
        <v>0</v>
      </c>
      <c r="U82" s="73">
        <v>3.67</v>
      </c>
      <c r="V82" s="74">
        <v>-221</v>
      </c>
      <c r="W82">
        <v>0</v>
      </c>
      <c r="X82">
        <v>0</v>
      </c>
      <c r="Y82">
        <v>-77</v>
      </c>
      <c r="Z82">
        <v>3.67</v>
      </c>
      <c r="AA82">
        <v>-144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2.96</v>
      </c>
      <c r="N83" s="73">
        <v>0</v>
      </c>
      <c r="O83" s="46">
        <v>0</v>
      </c>
      <c r="P83" s="46">
        <v>-141</v>
      </c>
      <c r="Q83" s="46">
        <v>-79</v>
      </c>
      <c r="R83" s="46">
        <v>0</v>
      </c>
      <c r="S83" s="74">
        <v>0</v>
      </c>
      <c r="U83" s="73">
        <v>2.96</v>
      </c>
      <c r="V83" s="74">
        <v>-220</v>
      </c>
      <c r="W83">
        <v>0</v>
      </c>
      <c r="X83">
        <v>0</v>
      </c>
      <c r="Y83">
        <v>-79</v>
      </c>
      <c r="Z83">
        <v>2.96</v>
      </c>
      <c r="AA83">
        <v>-141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2.87</v>
      </c>
      <c r="N84" s="73">
        <v>0</v>
      </c>
      <c r="O84" s="46">
        <v>0</v>
      </c>
      <c r="P84" s="46">
        <v>-127</v>
      </c>
      <c r="Q84" s="46">
        <v>-81</v>
      </c>
      <c r="R84" s="46">
        <v>0</v>
      </c>
      <c r="S84" s="74">
        <v>0</v>
      </c>
      <c r="U84" s="73">
        <v>2.87</v>
      </c>
      <c r="V84" s="74">
        <v>-208</v>
      </c>
      <c r="W84">
        <v>0</v>
      </c>
      <c r="X84">
        <v>0</v>
      </c>
      <c r="Y84">
        <v>-81</v>
      </c>
      <c r="Z84">
        <v>2.87</v>
      </c>
      <c r="AA84">
        <v>-127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2.82</v>
      </c>
      <c r="N85" s="73">
        <v>0</v>
      </c>
      <c r="O85" s="46">
        <v>0</v>
      </c>
      <c r="P85" s="46">
        <v>-105</v>
      </c>
      <c r="Q85" s="46">
        <v>-79</v>
      </c>
      <c r="R85" s="46">
        <v>0</v>
      </c>
      <c r="S85" s="74">
        <v>0</v>
      </c>
      <c r="U85" s="73">
        <v>2.82</v>
      </c>
      <c r="V85" s="74">
        <v>-184</v>
      </c>
      <c r="W85">
        <v>0</v>
      </c>
      <c r="X85">
        <v>0</v>
      </c>
      <c r="Y85">
        <v>-79</v>
      </c>
      <c r="Z85">
        <v>2.82</v>
      </c>
      <c r="AA85">
        <v>-105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2.23</v>
      </c>
      <c r="N86" s="73">
        <v>0</v>
      </c>
      <c r="O86" s="46">
        <v>0</v>
      </c>
      <c r="P86" s="46">
        <v>-100</v>
      </c>
      <c r="Q86" s="46">
        <v>-80</v>
      </c>
      <c r="R86" s="46">
        <v>0</v>
      </c>
      <c r="S86" s="74">
        <v>0</v>
      </c>
      <c r="U86" s="73">
        <v>2.23</v>
      </c>
      <c r="V86" s="74">
        <v>-180</v>
      </c>
      <c r="W86">
        <v>0</v>
      </c>
      <c r="X86">
        <v>0</v>
      </c>
      <c r="Y86">
        <v>-80</v>
      </c>
      <c r="Z86">
        <v>2.23</v>
      </c>
      <c r="AA86">
        <v>-100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0.86</v>
      </c>
      <c r="N87" s="73">
        <v>0</v>
      </c>
      <c r="O87" s="46">
        <v>0</v>
      </c>
      <c r="P87" s="46">
        <v>0</v>
      </c>
      <c r="Q87" s="46">
        <v>-81</v>
      </c>
      <c r="R87" s="46">
        <v>0</v>
      </c>
      <c r="S87" s="74">
        <v>0</v>
      </c>
      <c r="U87" s="73">
        <v>0.86</v>
      </c>
      <c r="V87" s="74">
        <v>-81</v>
      </c>
      <c r="W87">
        <v>0</v>
      </c>
      <c r="X87">
        <v>0</v>
      </c>
      <c r="Y87">
        <v>-81</v>
      </c>
      <c r="Z87">
        <v>0.86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0.92</v>
      </c>
      <c r="N88" s="73">
        <v>0</v>
      </c>
      <c r="O88" s="46">
        <v>0</v>
      </c>
      <c r="P88" s="46">
        <v>0</v>
      </c>
      <c r="Q88" s="46">
        <v>-81</v>
      </c>
      <c r="R88" s="46">
        <v>0</v>
      </c>
      <c r="S88" s="74">
        <v>0</v>
      </c>
      <c r="U88" s="73">
        <v>0.92</v>
      </c>
      <c r="V88" s="74">
        <v>-81</v>
      </c>
      <c r="W88">
        <v>0</v>
      </c>
      <c r="X88">
        <v>0</v>
      </c>
      <c r="Y88">
        <v>-81</v>
      </c>
      <c r="Z88">
        <v>0.92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0.86</v>
      </c>
      <c r="N89" s="73">
        <v>0</v>
      </c>
      <c r="O89" s="46">
        <v>0</v>
      </c>
      <c r="P89" s="46">
        <v>0</v>
      </c>
      <c r="Q89" s="46">
        <v>-82</v>
      </c>
      <c r="R89" s="46">
        <v>0</v>
      </c>
      <c r="S89" s="74">
        <v>0</v>
      </c>
      <c r="U89" s="73">
        <v>0.86</v>
      </c>
      <c r="V89" s="74">
        <v>-82</v>
      </c>
      <c r="W89">
        <v>0</v>
      </c>
      <c r="X89">
        <v>0</v>
      </c>
      <c r="Y89">
        <v>-82</v>
      </c>
      <c r="Z89">
        <v>0.86</v>
      </c>
      <c r="AA89">
        <v>0</v>
      </c>
    </row>
    <row r="90" spans="7:27">
      <c r="G90" t="s">
        <v>132</v>
      </c>
      <c r="H90" s="73">
        <v>16.55</v>
      </c>
      <c r="I90" s="46">
        <v>0</v>
      </c>
      <c r="J90" s="46">
        <v>0</v>
      </c>
      <c r="K90" s="46">
        <v>0</v>
      </c>
      <c r="L90" s="46">
        <v>0</v>
      </c>
      <c r="M90" s="74">
        <v>0.33</v>
      </c>
      <c r="N90" s="73">
        <v>0</v>
      </c>
      <c r="O90" s="46">
        <v>0</v>
      </c>
      <c r="P90" s="46">
        <v>0</v>
      </c>
      <c r="Q90" s="46">
        <v>-82</v>
      </c>
      <c r="R90" s="46">
        <v>0</v>
      </c>
      <c r="S90" s="74">
        <v>0</v>
      </c>
      <c r="U90" s="73">
        <v>16.88</v>
      </c>
      <c r="V90" s="74">
        <v>-82</v>
      </c>
      <c r="W90">
        <v>16.55</v>
      </c>
      <c r="X90">
        <v>0</v>
      </c>
      <c r="Y90">
        <v>-82</v>
      </c>
      <c r="Z90">
        <v>0.33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0.17</v>
      </c>
      <c r="N91" s="73">
        <v>0</v>
      </c>
      <c r="O91" s="46">
        <v>0</v>
      </c>
      <c r="P91" s="46">
        <v>0</v>
      </c>
      <c r="Q91" s="46">
        <v>-83</v>
      </c>
      <c r="R91" s="46">
        <v>0</v>
      </c>
      <c r="S91" s="74">
        <v>0</v>
      </c>
      <c r="U91" s="73">
        <v>0.17</v>
      </c>
      <c r="V91" s="74">
        <v>-83</v>
      </c>
      <c r="W91">
        <v>0</v>
      </c>
      <c r="X91">
        <v>0</v>
      </c>
      <c r="Y91">
        <v>-83</v>
      </c>
      <c r="Z91">
        <v>0.17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0.11</v>
      </c>
      <c r="N92" s="73">
        <v>0</v>
      </c>
      <c r="O92" s="46">
        <v>0</v>
      </c>
      <c r="P92" s="46">
        <v>0</v>
      </c>
      <c r="Q92" s="46">
        <v>-82</v>
      </c>
      <c r="R92" s="46">
        <v>0</v>
      </c>
      <c r="S92" s="74">
        <v>0</v>
      </c>
      <c r="U92" s="73">
        <v>0.11</v>
      </c>
      <c r="V92" s="74">
        <v>-82</v>
      </c>
      <c r="W92">
        <v>0</v>
      </c>
      <c r="X92">
        <v>0</v>
      </c>
      <c r="Y92">
        <v>-82</v>
      </c>
      <c r="Z92">
        <v>0.11</v>
      </c>
      <c r="AA92">
        <v>0</v>
      </c>
    </row>
    <row r="93" spans="7:27">
      <c r="G93" t="s">
        <v>135</v>
      </c>
      <c r="H93" s="73">
        <v>11.19</v>
      </c>
      <c r="I93" s="46">
        <v>0</v>
      </c>
      <c r="J93" s="46">
        <v>1.69</v>
      </c>
      <c r="K93" s="46">
        <v>0</v>
      </c>
      <c r="L93" s="46">
        <v>0</v>
      </c>
      <c r="M93" s="74">
        <v>0.31</v>
      </c>
      <c r="N93" s="73">
        <v>0</v>
      </c>
      <c r="O93" s="46">
        <v>0</v>
      </c>
      <c r="P93" s="46">
        <v>0</v>
      </c>
      <c r="Q93" s="46">
        <v>-82</v>
      </c>
      <c r="R93" s="46">
        <v>0</v>
      </c>
      <c r="S93" s="74">
        <v>0</v>
      </c>
      <c r="U93" s="73">
        <v>13.19</v>
      </c>
      <c r="V93" s="74">
        <v>-82</v>
      </c>
      <c r="W93">
        <v>11.19</v>
      </c>
      <c r="X93">
        <v>0</v>
      </c>
      <c r="Y93">
        <v>-82</v>
      </c>
      <c r="Z93">
        <v>0.31</v>
      </c>
      <c r="AA93">
        <v>1.69</v>
      </c>
    </row>
    <row r="94" spans="7:27">
      <c r="G94" t="s">
        <v>136</v>
      </c>
      <c r="H94" s="73">
        <v>24.44</v>
      </c>
      <c r="I94" s="46">
        <v>0</v>
      </c>
      <c r="J94" s="46">
        <v>13.32</v>
      </c>
      <c r="K94" s="46">
        <v>0</v>
      </c>
      <c r="L94" s="46">
        <v>0</v>
      </c>
      <c r="M94" s="74">
        <v>0.17</v>
      </c>
      <c r="N94" s="73">
        <v>0</v>
      </c>
      <c r="O94" s="46">
        <v>0</v>
      </c>
      <c r="P94" s="46">
        <v>0</v>
      </c>
      <c r="Q94" s="46">
        <v>-81</v>
      </c>
      <c r="R94" s="46">
        <v>0</v>
      </c>
      <c r="S94" s="74">
        <v>0</v>
      </c>
      <c r="U94" s="73">
        <v>37.93</v>
      </c>
      <c r="V94" s="74">
        <v>-81</v>
      </c>
      <c r="W94">
        <v>24.44</v>
      </c>
      <c r="X94">
        <v>0</v>
      </c>
      <c r="Y94">
        <v>-81</v>
      </c>
      <c r="Z94">
        <v>0.17</v>
      </c>
      <c r="AA94">
        <v>13.32</v>
      </c>
    </row>
    <row r="95" spans="7:27">
      <c r="G95" t="s">
        <v>137</v>
      </c>
      <c r="H95" s="73">
        <v>13.14</v>
      </c>
      <c r="I95" s="46">
        <v>0</v>
      </c>
      <c r="J95" s="46">
        <v>5.66</v>
      </c>
      <c r="K95" s="46">
        <v>0</v>
      </c>
      <c r="L95" s="46">
        <v>0</v>
      </c>
      <c r="M95" s="74">
        <v>0.08</v>
      </c>
      <c r="N95" s="73">
        <v>0</v>
      </c>
      <c r="O95" s="46">
        <v>0</v>
      </c>
      <c r="P95" s="46">
        <v>0</v>
      </c>
      <c r="Q95" s="46">
        <v>-82</v>
      </c>
      <c r="R95" s="46">
        <v>0</v>
      </c>
      <c r="S95" s="74">
        <v>0</v>
      </c>
      <c r="U95" s="73">
        <v>18.88</v>
      </c>
      <c r="V95" s="74">
        <v>-82</v>
      </c>
      <c r="W95">
        <v>13.14</v>
      </c>
      <c r="X95">
        <v>0</v>
      </c>
      <c r="Y95">
        <v>-82</v>
      </c>
      <c r="Z95">
        <v>0.08</v>
      </c>
      <c r="AA95">
        <v>5.66</v>
      </c>
    </row>
    <row r="96" spans="7:27">
      <c r="G96" t="s">
        <v>138</v>
      </c>
      <c r="H96" s="73">
        <v>11.84</v>
      </c>
      <c r="I96" s="46">
        <v>0</v>
      </c>
      <c r="J96" s="46">
        <v>5.62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-83</v>
      </c>
      <c r="R96" s="46">
        <v>0</v>
      </c>
      <c r="S96" s="74">
        <v>0</v>
      </c>
      <c r="U96" s="73">
        <v>17.47</v>
      </c>
      <c r="V96" s="74">
        <v>-83</v>
      </c>
      <c r="W96">
        <v>11.84</v>
      </c>
      <c r="X96">
        <v>0</v>
      </c>
      <c r="Y96">
        <v>-83</v>
      </c>
      <c r="Z96">
        <v>0.01</v>
      </c>
      <c r="AA96">
        <v>5.62</v>
      </c>
    </row>
    <row r="97" spans="1:83">
      <c r="G97" t="s">
        <v>139</v>
      </c>
      <c r="H97" s="73">
        <v>11.6</v>
      </c>
      <c r="I97" s="46">
        <v>0</v>
      </c>
      <c r="J97" s="46">
        <v>6.67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-84</v>
      </c>
      <c r="R97" s="46">
        <v>0</v>
      </c>
      <c r="S97" s="74">
        <v>0</v>
      </c>
      <c r="U97" s="73">
        <v>18.32</v>
      </c>
      <c r="V97" s="74">
        <v>-84</v>
      </c>
      <c r="W97">
        <v>11.6</v>
      </c>
      <c r="X97">
        <v>0</v>
      </c>
      <c r="Y97">
        <v>-84</v>
      </c>
      <c r="Z97">
        <v>0.05</v>
      </c>
      <c r="AA97">
        <v>6.67</v>
      </c>
    </row>
    <row r="98" spans="1:83">
      <c r="G98" t="s">
        <v>140</v>
      </c>
      <c r="H98" s="73">
        <v>10.99</v>
      </c>
      <c r="I98" s="46">
        <v>0</v>
      </c>
      <c r="J98" s="46">
        <v>7.14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-84</v>
      </c>
      <c r="R98" s="46">
        <v>0</v>
      </c>
      <c r="S98" s="74">
        <v>0</v>
      </c>
      <c r="U98" s="73">
        <v>18.170000000000002</v>
      </c>
      <c r="V98" s="74">
        <v>-84</v>
      </c>
      <c r="W98">
        <v>10.99</v>
      </c>
      <c r="X98">
        <v>0</v>
      </c>
      <c r="Y98">
        <v>-84</v>
      </c>
      <c r="Z98">
        <v>0.04</v>
      </c>
      <c r="AA98">
        <v>7.14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1.2152525000000001</v>
      </c>
      <c r="I99" s="69">
        <f t="shared" ref="I99:BQ99" si="1">SUM(I3:I98)/4000</f>
        <v>3.8922499999999999E-2</v>
      </c>
      <c r="J99" s="69">
        <f t="shared" si="1"/>
        <v>0.73214250000000003</v>
      </c>
      <c r="K99" s="69">
        <f t="shared" si="1"/>
        <v>0</v>
      </c>
      <c r="L99" s="69">
        <f t="shared" si="1"/>
        <v>0</v>
      </c>
      <c r="M99" s="69">
        <f t="shared" si="1"/>
        <v>2.0844999999999999E-2</v>
      </c>
      <c r="N99" s="68">
        <f t="shared" si="1"/>
        <v>-0.185</v>
      </c>
      <c r="O99" s="69">
        <f t="shared" si="1"/>
        <v>-0.22742500000000002</v>
      </c>
      <c r="P99" s="69">
        <f t="shared" si="1"/>
        <v>-0.78349999999999997</v>
      </c>
      <c r="Q99" s="69">
        <f t="shared" si="1"/>
        <v>-1.2391925000000001</v>
      </c>
      <c r="R99" s="69">
        <f t="shared" si="1"/>
        <v>0</v>
      </c>
      <c r="S99" s="70">
        <f t="shared" si="1"/>
        <v>0</v>
      </c>
      <c r="U99" s="68">
        <f t="shared" si="1"/>
        <v>2.0071625000000006</v>
      </c>
      <c r="V99" s="70">
        <f t="shared" si="1"/>
        <v>-2.4351175000000005</v>
      </c>
      <c r="W99">
        <f t="shared" si="1"/>
        <v>1.0302525</v>
      </c>
      <c r="X99">
        <f t="shared" si="1"/>
        <v>-0.18850249999999999</v>
      </c>
      <c r="Y99">
        <f t="shared" si="1"/>
        <v>-1.2391925000000001</v>
      </c>
      <c r="Z99">
        <f t="shared" si="1"/>
        <v>2.0844999999999999E-2</v>
      </c>
      <c r="AA99">
        <f t="shared" si="1"/>
        <v>-5.13575E-2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CA3" sqref="CA3:C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550</v>
      </c>
      <c r="AE1" t="s">
        <v>553</v>
      </c>
      <c r="AF1" t="s">
        <v>555</v>
      </c>
      <c r="AG1" t="s">
        <v>557</v>
      </c>
      <c r="AH1" t="s">
        <v>559</v>
      </c>
      <c r="AI1" t="s">
        <v>18</v>
      </c>
      <c r="AJ1" t="s">
        <v>562</v>
      </c>
      <c r="AK1" t="s">
        <v>564</v>
      </c>
      <c r="AL1" t="s">
        <v>538</v>
      </c>
      <c r="AM1" t="s">
        <v>567</v>
      </c>
      <c r="AN1" t="s">
        <v>569</v>
      </c>
      <c r="AO1" t="s">
        <v>571</v>
      </c>
      <c r="AP1" t="s">
        <v>573</v>
      </c>
      <c r="AQ1" t="s">
        <v>544</v>
      </c>
      <c r="AR1" t="s">
        <v>544</v>
      </c>
      <c r="AS1" t="s">
        <v>577</v>
      </c>
      <c r="AT1" t="s">
        <v>579</v>
      </c>
      <c r="AU1" t="s">
        <v>538</v>
      </c>
      <c r="AV1" t="s">
        <v>582</v>
      </c>
      <c r="AW1" t="s">
        <v>584</v>
      </c>
      <c r="AX1" t="s">
        <v>586</v>
      </c>
      <c r="AY1" t="s">
        <v>588</v>
      </c>
      <c r="AZ1" t="s">
        <v>555</v>
      </c>
      <c r="BA1" t="s">
        <v>582</v>
      </c>
      <c r="BB1" t="s">
        <v>592</v>
      </c>
      <c r="BC1" t="s">
        <v>594</v>
      </c>
      <c r="BD1" t="s">
        <v>596</v>
      </c>
      <c r="BE1" t="s">
        <v>544</v>
      </c>
      <c r="BF1" t="s">
        <v>599</v>
      </c>
      <c r="BG1" t="s">
        <v>564</v>
      </c>
      <c r="BH1" t="s">
        <v>602</v>
      </c>
      <c r="BI1" t="s">
        <v>604</v>
      </c>
      <c r="BJ1" t="s">
        <v>606</v>
      </c>
      <c r="BK1" t="s">
        <v>608</v>
      </c>
      <c r="BL1" t="s">
        <v>610</v>
      </c>
      <c r="BM1" t="s">
        <v>612</v>
      </c>
      <c r="BN1" t="s">
        <v>614</v>
      </c>
      <c r="BO1" t="s">
        <v>451</v>
      </c>
      <c r="BP1" t="s">
        <v>618</v>
      </c>
      <c r="BQ1" t="s">
        <v>542</v>
      </c>
      <c r="BR1" t="s">
        <v>553</v>
      </c>
      <c r="BS1" t="s">
        <v>622</v>
      </c>
      <c r="BT1" t="s">
        <v>555</v>
      </c>
      <c r="BU1" t="s">
        <v>579</v>
      </c>
      <c r="BV1" t="s">
        <v>626</v>
      </c>
      <c r="BW1" t="s">
        <v>628</v>
      </c>
      <c r="BX1" t="s">
        <v>546</v>
      </c>
      <c r="BY1" t="s">
        <v>612</v>
      </c>
      <c r="BZ1" t="s">
        <v>571</v>
      </c>
      <c r="CA1" t="s">
        <v>550</v>
      </c>
    </row>
    <row r="2" spans="1:7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W2" s="28" t="s">
        <v>146</v>
      </c>
      <c r="X2" t="s">
        <v>149</v>
      </c>
      <c r="Y2" t="s">
        <v>145</v>
      </c>
      <c r="Z2" t="s">
        <v>249</v>
      </c>
      <c r="AA2" t="s">
        <v>146</v>
      </c>
      <c r="AB2" t="s">
        <v>369</v>
      </c>
      <c r="AC2" t="s">
        <v>149</v>
      </c>
      <c r="AD2" t="s">
        <v>145</v>
      </c>
      <c r="AE2" t="s">
        <v>240</v>
      </c>
      <c r="AF2" t="s">
        <v>145</v>
      </c>
      <c r="AG2" t="s">
        <v>149</v>
      </c>
      <c r="AH2" t="s">
        <v>145</v>
      </c>
      <c r="AI2" t="s">
        <v>149</v>
      </c>
      <c r="AJ2" t="s">
        <v>145</v>
      </c>
      <c r="AK2" t="s">
        <v>145</v>
      </c>
      <c r="AL2" t="s">
        <v>148</v>
      </c>
      <c r="AM2" t="s">
        <v>145</v>
      </c>
      <c r="AN2" t="s">
        <v>145</v>
      </c>
      <c r="AO2" t="s">
        <v>146</v>
      </c>
      <c r="AP2" t="s">
        <v>145</v>
      </c>
      <c r="AQ2" t="s">
        <v>275</v>
      </c>
      <c r="AR2" t="s">
        <v>277</v>
      </c>
      <c r="AS2" t="s">
        <v>148</v>
      </c>
      <c r="AT2" t="s">
        <v>145</v>
      </c>
      <c r="AU2" t="s">
        <v>148</v>
      </c>
      <c r="AV2" t="s">
        <v>145</v>
      </c>
      <c r="AW2" t="s">
        <v>146</v>
      </c>
      <c r="AX2" t="s">
        <v>369</v>
      </c>
      <c r="AY2" t="s">
        <v>149</v>
      </c>
      <c r="AZ2" t="s">
        <v>149</v>
      </c>
      <c r="BA2" t="s">
        <v>146</v>
      </c>
      <c r="BB2" t="s">
        <v>369</v>
      </c>
      <c r="BC2" t="s">
        <v>146</v>
      </c>
      <c r="BD2" t="s">
        <v>358</v>
      </c>
      <c r="BE2" t="s">
        <v>276</v>
      </c>
      <c r="BF2" t="s">
        <v>146</v>
      </c>
      <c r="BG2" t="s">
        <v>145</v>
      </c>
      <c r="BH2" t="s">
        <v>146</v>
      </c>
      <c r="BI2" t="s">
        <v>149</v>
      </c>
      <c r="BJ2" t="s">
        <v>146</v>
      </c>
      <c r="BK2" t="s">
        <v>146</v>
      </c>
      <c r="BL2" t="s">
        <v>148</v>
      </c>
      <c r="BM2" t="s">
        <v>149</v>
      </c>
      <c r="BN2" t="s">
        <v>149</v>
      </c>
      <c r="BO2" t="s">
        <v>616</v>
      </c>
      <c r="BP2" t="s">
        <v>149</v>
      </c>
      <c r="BQ2" t="s">
        <v>145</v>
      </c>
      <c r="BR2" t="s">
        <v>145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145</v>
      </c>
    </row>
    <row r="3" spans="1:7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1193.24</v>
      </c>
      <c r="I3" s="53">
        <v>394.71000000000004</v>
      </c>
      <c r="J3" s="53">
        <v>764.75000000000011</v>
      </c>
      <c r="K3" s="53">
        <v>111.81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634</v>
      </c>
      <c r="W3">
        <v>144.96</v>
      </c>
      <c r="X3">
        <v>111.43</v>
      </c>
      <c r="Y3">
        <v>0</v>
      </c>
      <c r="Z3">
        <v>0.48</v>
      </c>
      <c r="AA3">
        <v>29.94</v>
      </c>
      <c r="AB3">
        <v>1.93</v>
      </c>
      <c r="AC3">
        <v>72.48</v>
      </c>
      <c r="AD3">
        <v>0</v>
      </c>
      <c r="AE3">
        <v>8.6999999999999993</v>
      </c>
      <c r="AF3">
        <v>0</v>
      </c>
      <c r="AG3">
        <v>48.32</v>
      </c>
      <c r="AH3">
        <v>89.88</v>
      </c>
      <c r="AI3">
        <v>241.6</v>
      </c>
      <c r="AJ3">
        <v>49.29</v>
      </c>
      <c r="AK3">
        <v>96.64</v>
      </c>
      <c r="AL3">
        <v>37.33</v>
      </c>
      <c r="AM3">
        <v>193.28</v>
      </c>
      <c r="AN3">
        <v>28.99</v>
      </c>
      <c r="AO3">
        <v>19.329999999999998</v>
      </c>
      <c r="AP3">
        <v>96.64</v>
      </c>
      <c r="AQ3">
        <v>0.52</v>
      </c>
      <c r="AR3">
        <v>0.35</v>
      </c>
      <c r="AS3">
        <v>12.45</v>
      </c>
      <c r="AT3">
        <v>0</v>
      </c>
      <c r="AU3">
        <v>37.33</v>
      </c>
      <c r="AV3">
        <v>163.08000000000001</v>
      </c>
      <c r="AW3">
        <v>13.53</v>
      </c>
      <c r="AX3">
        <v>0</v>
      </c>
      <c r="AY3">
        <v>9.66</v>
      </c>
      <c r="AZ3">
        <v>96.64</v>
      </c>
      <c r="BA3">
        <v>54.36</v>
      </c>
      <c r="BB3">
        <v>1.93</v>
      </c>
      <c r="BC3">
        <v>14.5</v>
      </c>
      <c r="BD3">
        <v>0.63</v>
      </c>
      <c r="BE3">
        <v>0.88</v>
      </c>
      <c r="BF3">
        <v>11.6</v>
      </c>
      <c r="BG3">
        <v>96.64</v>
      </c>
      <c r="BH3">
        <v>39.619999999999997</v>
      </c>
      <c r="BI3">
        <v>24.16</v>
      </c>
      <c r="BJ3">
        <v>66.87</v>
      </c>
      <c r="BK3">
        <v>0</v>
      </c>
      <c r="BL3">
        <v>24.7</v>
      </c>
      <c r="BM3">
        <v>144.96</v>
      </c>
      <c r="BN3">
        <v>15.5</v>
      </c>
      <c r="BO3">
        <v>0</v>
      </c>
      <c r="BP3">
        <v>0</v>
      </c>
      <c r="BQ3">
        <v>38.659999999999997</v>
      </c>
      <c r="BR3">
        <v>24.16</v>
      </c>
      <c r="BS3">
        <v>24.16</v>
      </c>
      <c r="BT3">
        <v>24.16</v>
      </c>
      <c r="BU3">
        <v>48.32</v>
      </c>
      <c r="BV3">
        <v>24.16</v>
      </c>
      <c r="BW3">
        <v>38.659999999999997</v>
      </c>
      <c r="BX3">
        <v>24.16</v>
      </c>
      <c r="BY3">
        <v>48.32</v>
      </c>
      <c r="BZ3">
        <v>24.16</v>
      </c>
      <c r="CA3">
        <v>48.32</v>
      </c>
    </row>
    <row r="4" spans="1:79">
      <c r="A4" t="s">
        <v>234</v>
      </c>
      <c r="B4" t="s">
        <v>226</v>
      </c>
      <c r="C4" t="s">
        <v>228</v>
      </c>
      <c r="G4" t="s">
        <v>46</v>
      </c>
      <c r="H4" s="73">
        <v>1193.24</v>
      </c>
      <c r="I4" s="46">
        <v>394.71000000000004</v>
      </c>
      <c r="J4" s="46">
        <v>764.75000000000011</v>
      </c>
      <c r="K4" s="46">
        <v>111.81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634</v>
      </c>
      <c r="W4">
        <v>144.96</v>
      </c>
      <c r="X4">
        <v>111.43</v>
      </c>
      <c r="Y4">
        <v>0</v>
      </c>
      <c r="Z4">
        <v>0.48</v>
      </c>
      <c r="AA4">
        <v>29.94</v>
      </c>
      <c r="AB4">
        <v>1.93</v>
      </c>
      <c r="AC4">
        <v>72.48</v>
      </c>
      <c r="AD4">
        <v>0</v>
      </c>
      <c r="AE4">
        <v>8.6999999999999993</v>
      </c>
      <c r="AF4">
        <v>0</v>
      </c>
      <c r="AG4">
        <v>48.32</v>
      </c>
      <c r="AH4">
        <v>89.88</v>
      </c>
      <c r="AI4">
        <v>241.6</v>
      </c>
      <c r="AJ4">
        <v>49.29</v>
      </c>
      <c r="AK4">
        <v>96.64</v>
      </c>
      <c r="AL4">
        <v>37.33</v>
      </c>
      <c r="AM4">
        <v>193.28</v>
      </c>
      <c r="AN4">
        <v>28.99</v>
      </c>
      <c r="AO4">
        <v>19.329999999999998</v>
      </c>
      <c r="AP4">
        <v>96.64</v>
      </c>
      <c r="AQ4">
        <v>0.52</v>
      </c>
      <c r="AR4">
        <v>0.35</v>
      </c>
      <c r="AS4">
        <v>12.45</v>
      </c>
      <c r="AT4">
        <v>0</v>
      </c>
      <c r="AU4">
        <v>37.33</v>
      </c>
      <c r="AV4">
        <v>163.08000000000001</v>
      </c>
      <c r="AW4">
        <v>13.53</v>
      </c>
      <c r="AX4">
        <v>0</v>
      </c>
      <c r="AY4">
        <v>9.66</v>
      </c>
      <c r="AZ4">
        <v>96.64</v>
      </c>
      <c r="BA4">
        <v>54.36</v>
      </c>
      <c r="BB4">
        <v>1.93</v>
      </c>
      <c r="BC4">
        <v>14.5</v>
      </c>
      <c r="BD4">
        <v>0.63</v>
      </c>
      <c r="BE4">
        <v>0.88</v>
      </c>
      <c r="BF4">
        <v>11.6</v>
      </c>
      <c r="BG4">
        <v>96.64</v>
      </c>
      <c r="BH4">
        <v>39.619999999999997</v>
      </c>
      <c r="BI4">
        <v>24.16</v>
      </c>
      <c r="BJ4">
        <v>66.87</v>
      </c>
      <c r="BK4">
        <v>0</v>
      </c>
      <c r="BL4">
        <v>24.7</v>
      </c>
      <c r="BM4">
        <v>144.96</v>
      </c>
      <c r="BN4">
        <v>15.5</v>
      </c>
      <c r="BO4">
        <v>0</v>
      </c>
      <c r="BP4">
        <v>0</v>
      </c>
      <c r="BQ4">
        <v>38.659999999999997</v>
      </c>
      <c r="BR4">
        <v>24.16</v>
      </c>
      <c r="BS4">
        <v>24.16</v>
      </c>
      <c r="BT4">
        <v>24.16</v>
      </c>
      <c r="BU4">
        <v>48.32</v>
      </c>
      <c r="BV4">
        <v>24.16</v>
      </c>
      <c r="BW4">
        <v>38.659999999999997</v>
      </c>
      <c r="BX4">
        <v>24.16</v>
      </c>
      <c r="BY4">
        <v>48.32</v>
      </c>
      <c r="BZ4">
        <v>24.16</v>
      </c>
      <c r="CA4">
        <v>48.32</v>
      </c>
    </row>
    <row r="5" spans="1:79">
      <c r="A5" t="s">
        <v>235</v>
      </c>
      <c r="B5" t="s">
        <v>227</v>
      </c>
      <c r="C5" t="s">
        <v>229</v>
      </c>
      <c r="G5" t="s">
        <v>47</v>
      </c>
      <c r="H5" s="73">
        <v>1193.24</v>
      </c>
      <c r="I5" s="46">
        <v>394.71000000000004</v>
      </c>
      <c r="J5" s="46">
        <v>764.75000000000011</v>
      </c>
      <c r="K5" s="46">
        <v>111.81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144.96</v>
      </c>
      <c r="X5">
        <v>111.43</v>
      </c>
      <c r="Y5">
        <v>0</v>
      </c>
      <c r="Z5">
        <v>0.48</v>
      </c>
      <c r="AA5">
        <v>29.94</v>
      </c>
      <c r="AB5">
        <v>1.93</v>
      </c>
      <c r="AC5">
        <v>72.48</v>
      </c>
      <c r="AD5">
        <v>0</v>
      </c>
      <c r="AE5">
        <v>8.6999999999999993</v>
      </c>
      <c r="AF5">
        <v>0</v>
      </c>
      <c r="AG5">
        <v>48.32</v>
      </c>
      <c r="AH5">
        <v>89.88</v>
      </c>
      <c r="AI5">
        <v>241.6</v>
      </c>
      <c r="AJ5">
        <v>49.29</v>
      </c>
      <c r="AK5">
        <v>96.64</v>
      </c>
      <c r="AL5">
        <v>37.33</v>
      </c>
      <c r="AM5">
        <v>193.28</v>
      </c>
      <c r="AN5">
        <v>28.99</v>
      </c>
      <c r="AO5">
        <v>19.329999999999998</v>
      </c>
      <c r="AP5">
        <v>96.64</v>
      </c>
      <c r="AQ5">
        <v>0.52</v>
      </c>
      <c r="AR5">
        <v>0.35</v>
      </c>
      <c r="AS5">
        <v>12.45</v>
      </c>
      <c r="AT5">
        <v>0</v>
      </c>
      <c r="AU5">
        <v>37.33</v>
      </c>
      <c r="AV5">
        <v>163.08000000000001</v>
      </c>
      <c r="AW5">
        <v>13.53</v>
      </c>
      <c r="AX5">
        <v>0</v>
      </c>
      <c r="AY5">
        <v>9.66</v>
      </c>
      <c r="AZ5">
        <v>96.64</v>
      </c>
      <c r="BA5">
        <v>54.36</v>
      </c>
      <c r="BB5">
        <v>1.93</v>
      </c>
      <c r="BC5">
        <v>14.5</v>
      </c>
      <c r="BD5">
        <v>0.63</v>
      </c>
      <c r="BE5">
        <v>0.88</v>
      </c>
      <c r="BF5">
        <v>11.6</v>
      </c>
      <c r="BG5">
        <v>96.64</v>
      </c>
      <c r="BH5">
        <v>39.619999999999997</v>
      </c>
      <c r="BI5">
        <v>24.16</v>
      </c>
      <c r="BJ5">
        <v>66.87</v>
      </c>
      <c r="BK5">
        <v>0</v>
      </c>
      <c r="BL5">
        <v>24.7</v>
      </c>
      <c r="BM5">
        <v>144.96</v>
      </c>
      <c r="BN5">
        <v>15.5</v>
      </c>
      <c r="BO5">
        <v>0</v>
      </c>
      <c r="BP5">
        <v>0</v>
      </c>
      <c r="BQ5">
        <v>38.659999999999997</v>
      </c>
      <c r="BR5">
        <v>24.16</v>
      </c>
      <c r="BS5">
        <v>24.16</v>
      </c>
      <c r="BT5">
        <v>24.16</v>
      </c>
      <c r="BU5">
        <v>48.32</v>
      </c>
      <c r="BV5">
        <v>24.16</v>
      </c>
      <c r="BW5">
        <v>38.659999999999997</v>
      </c>
      <c r="BX5">
        <v>24.16</v>
      </c>
      <c r="BY5">
        <v>48.32</v>
      </c>
      <c r="BZ5">
        <v>24.16</v>
      </c>
      <c r="CA5">
        <v>48.32</v>
      </c>
    </row>
    <row r="6" spans="1:79">
      <c r="A6" t="s">
        <v>236</v>
      </c>
      <c r="B6" t="s">
        <v>258</v>
      </c>
      <c r="C6" t="s">
        <v>230</v>
      </c>
      <c r="G6" t="s">
        <v>48</v>
      </c>
      <c r="H6" s="73">
        <v>1193.24</v>
      </c>
      <c r="I6" s="46">
        <v>394.71000000000004</v>
      </c>
      <c r="J6" s="46">
        <v>764.75000000000011</v>
      </c>
      <c r="K6" s="46">
        <v>111.81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144.96</v>
      </c>
      <c r="X6">
        <v>111.43</v>
      </c>
      <c r="Y6">
        <v>0</v>
      </c>
      <c r="Z6">
        <v>0.48</v>
      </c>
      <c r="AA6">
        <v>29.94</v>
      </c>
      <c r="AB6">
        <v>1.93</v>
      </c>
      <c r="AC6">
        <v>72.48</v>
      </c>
      <c r="AD6">
        <v>0</v>
      </c>
      <c r="AE6">
        <v>8.6999999999999993</v>
      </c>
      <c r="AF6">
        <v>0</v>
      </c>
      <c r="AG6">
        <v>48.32</v>
      </c>
      <c r="AH6">
        <v>89.88</v>
      </c>
      <c r="AI6">
        <v>241.6</v>
      </c>
      <c r="AJ6">
        <v>49.29</v>
      </c>
      <c r="AK6">
        <v>96.64</v>
      </c>
      <c r="AL6">
        <v>37.33</v>
      </c>
      <c r="AM6">
        <v>193.28</v>
      </c>
      <c r="AN6">
        <v>28.99</v>
      </c>
      <c r="AO6">
        <v>19.329999999999998</v>
      </c>
      <c r="AP6">
        <v>96.64</v>
      </c>
      <c r="AQ6">
        <v>0.52</v>
      </c>
      <c r="AR6">
        <v>0.35</v>
      </c>
      <c r="AS6">
        <v>12.45</v>
      </c>
      <c r="AT6">
        <v>0</v>
      </c>
      <c r="AU6">
        <v>37.33</v>
      </c>
      <c r="AV6">
        <v>163.08000000000001</v>
      </c>
      <c r="AW6">
        <v>13.53</v>
      </c>
      <c r="AX6">
        <v>0</v>
      </c>
      <c r="AY6">
        <v>9.66</v>
      </c>
      <c r="AZ6">
        <v>96.64</v>
      </c>
      <c r="BA6">
        <v>54.36</v>
      </c>
      <c r="BB6">
        <v>1.93</v>
      </c>
      <c r="BC6">
        <v>14.5</v>
      </c>
      <c r="BD6">
        <v>0.63</v>
      </c>
      <c r="BE6">
        <v>0.88</v>
      </c>
      <c r="BF6">
        <v>11.6</v>
      </c>
      <c r="BG6">
        <v>96.64</v>
      </c>
      <c r="BH6">
        <v>39.619999999999997</v>
      </c>
      <c r="BI6">
        <v>24.16</v>
      </c>
      <c r="BJ6">
        <v>66.87</v>
      </c>
      <c r="BK6">
        <v>0</v>
      </c>
      <c r="BL6">
        <v>24.7</v>
      </c>
      <c r="BM6">
        <v>144.96</v>
      </c>
      <c r="BN6">
        <v>15.5</v>
      </c>
      <c r="BO6">
        <v>0</v>
      </c>
      <c r="BP6">
        <v>0</v>
      </c>
      <c r="BQ6">
        <v>38.659999999999997</v>
      </c>
      <c r="BR6">
        <v>24.16</v>
      </c>
      <c r="BS6">
        <v>24.16</v>
      </c>
      <c r="BT6">
        <v>24.16</v>
      </c>
      <c r="BU6">
        <v>48.32</v>
      </c>
      <c r="BV6">
        <v>24.16</v>
      </c>
      <c r="BW6">
        <v>38.659999999999997</v>
      </c>
      <c r="BX6">
        <v>24.16</v>
      </c>
      <c r="BY6">
        <v>48.32</v>
      </c>
      <c r="BZ6">
        <v>24.16</v>
      </c>
      <c r="CA6">
        <v>48.32</v>
      </c>
    </row>
    <row r="7" spans="1:79">
      <c r="A7" t="s">
        <v>237</v>
      </c>
      <c r="B7" t="s">
        <v>280</v>
      </c>
      <c r="C7" t="s">
        <v>259</v>
      </c>
      <c r="G7" t="s">
        <v>49</v>
      </c>
      <c r="H7" s="73">
        <v>1193.24</v>
      </c>
      <c r="I7" s="46">
        <v>239.12</v>
      </c>
      <c r="J7" s="46">
        <v>764.75000000000011</v>
      </c>
      <c r="K7" s="46">
        <v>111.81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48.32</v>
      </c>
      <c r="X7">
        <v>111.43</v>
      </c>
      <c r="Y7">
        <v>0</v>
      </c>
      <c r="Z7">
        <v>0.48</v>
      </c>
      <c r="AA7">
        <v>29.94</v>
      </c>
      <c r="AB7">
        <v>1.93</v>
      </c>
      <c r="AC7">
        <v>72.48</v>
      </c>
      <c r="AD7">
        <v>0</v>
      </c>
      <c r="AE7">
        <v>8.6999999999999993</v>
      </c>
      <c r="AF7">
        <v>0</v>
      </c>
      <c r="AG7">
        <v>48.32</v>
      </c>
      <c r="AH7">
        <v>89.88</v>
      </c>
      <c r="AI7">
        <v>241.6</v>
      </c>
      <c r="AJ7">
        <v>49.29</v>
      </c>
      <c r="AK7">
        <v>96.64</v>
      </c>
      <c r="AL7">
        <v>37.33</v>
      </c>
      <c r="AM7">
        <v>193.28</v>
      </c>
      <c r="AN7">
        <v>28.99</v>
      </c>
      <c r="AO7">
        <v>0</v>
      </c>
      <c r="AP7">
        <v>96.64</v>
      </c>
      <c r="AQ7">
        <v>0.52</v>
      </c>
      <c r="AR7">
        <v>0.35</v>
      </c>
      <c r="AS7">
        <v>12.45</v>
      </c>
      <c r="AT7">
        <v>0</v>
      </c>
      <c r="AU7">
        <v>37.33</v>
      </c>
      <c r="AV7">
        <v>163.08000000000001</v>
      </c>
      <c r="AW7">
        <v>13.53</v>
      </c>
      <c r="AX7">
        <v>0</v>
      </c>
      <c r="AY7">
        <v>9.66</v>
      </c>
      <c r="AZ7">
        <v>96.64</v>
      </c>
      <c r="BA7">
        <v>54.36</v>
      </c>
      <c r="BB7">
        <v>1.93</v>
      </c>
      <c r="BC7">
        <v>14.5</v>
      </c>
      <c r="BD7">
        <v>0.63</v>
      </c>
      <c r="BE7">
        <v>0.88</v>
      </c>
      <c r="BF7">
        <v>11.6</v>
      </c>
      <c r="BG7">
        <v>96.64</v>
      </c>
      <c r="BH7">
        <v>0</v>
      </c>
      <c r="BI7">
        <v>24.16</v>
      </c>
      <c r="BJ7">
        <v>66.87</v>
      </c>
      <c r="BK7">
        <v>0</v>
      </c>
      <c r="BL7">
        <v>24.7</v>
      </c>
      <c r="BM7">
        <v>144.96</v>
      </c>
      <c r="BN7">
        <v>15.5</v>
      </c>
      <c r="BO7">
        <v>0</v>
      </c>
      <c r="BP7">
        <v>0</v>
      </c>
      <c r="BQ7">
        <v>38.659999999999997</v>
      </c>
      <c r="BR7">
        <v>24.16</v>
      </c>
      <c r="BS7">
        <v>24.16</v>
      </c>
      <c r="BT7">
        <v>24.16</v>
      </c>
      <c r="BU7">
        <v>48.32</v>
      </c>
      <c r="BV7">
        <v>24.16</v>
      </c>
      <c r="BW7">
        <v>38.659999999999997</v>
      </c>
      <c r="BX7">
        <v>24.16</v>
      </c>
      <c r="BY7">
        <v>48.32</v>
      </c>
      <c r="BZ7">
        <v>24.16</v>
      </c>
      <c r="CA7">
        <v>48.32</v>
      </c>
    </row>
    <row r="8" spans="1:79">
      <c r="A8" t="s">
        <v>238</v>
      </c>
      <c r="B8" t="s">
        <v>315</v>
      </c>
      <c r="C8" t="s">
        <v>231</v>
      </c>
      <c r="G8" t="s">
        <v>50</v>
      </c>
      <c r="H8" s="73">
        <v>1193.24</v>
      </c>
      <c r="I8" s="46">
        <v>239.12</v>
      </c>
      <c r="J8" s="46">
        <v>764.75000000000011</v>
      </c>
      <c r="K8" s="46">
        <v>111.81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48.32</v>
      </c>
      <c r="X8">
        <v>111.43</v>
      </c>
      <c r="Y8">
        <v>0</v>
      </c>
      <c r="Z8">
        <v>0.48</v>
      </c>
      <c r="AA8">
        <v>29.94</v>
      </c>
      <c r="AB8">
        <v>1.93</v>
      </c>
      <c r="AC8">
        <v>72.48</v>
      </c>
      <c r="AD8">
        <v>0</v>
      </c>
      <c r="AE8">
        <v>8.6999999999999993</v>
      </c>
      <c r="AF8">
        <v>0</v>
      </c>
      <c r="AG8">
        <v>48.32</v>
      </c>
      <c r="AH8">
        <v>89.88</v>
      </c>
      <c r="AI8">
        <v>241.6</v>
      </c>
      <c r="AJ8">
        <v>49.29</v>
      </c>
      <c r="AK8">
        <v>96.64</v>
      </c>
      <c r="AL8">
        <v>37.33</v>
      </c>
      <c r="AM8">
        <v>193.28</v>
      </c>
      <c r="AN8">
        <v>28.99</v>
      </c>
      <c r="AO8">
        <v>0</v>
      </c>
      <c r="AP8">
        <v>96.64</v>
      </c>
      <c r="AQ8">
        <v>0.52</v>
      </c>
      <c r="AR8">
        <v>0.35</v>
      </c>
      <c r="AS8">
        <v>12.45</v>
      </c>
      <c r="AT8">
        <v>0</v>
      </c>
      <c r="AU8">
        <v>37.33</v>
      </c>
      <c r="AV8">
        <v>163.08000000000001</v>
      </c>
      <c r="AW8">
        <v>13.53</v>
      </c>
      <c r="AX8">
        <v>0</v>
      </c>
      <c r="AY8">
        <v>9.66</v>
      </c>
      <c r="AZ8">
        <v>96.64</v>
      </c>
      <c r="BA8">
        <v>54.36</v>
      </c>
      <c r="BB8">
        <v>1.93</v>
      </c>
      <c r="BC8">
        <v>14.5</v>
      </c>
      <c r="BD8">
        <v>0.63</v>
      </c>
      <c r="BE8">
        <v>0.88</v>
      </c>
      <c r="BF8">
        <v>11.6</v>
      </c>
      <c r="BG8">
        <v>96.64</v>
      </c>
      <c r="BH8">
        <v>0</v>
      </c>
      <c r="BI8">
        <v>24.16</v>
      </c>
      <c r="BJ8">
        <v>66.87</v>
      </c>
      <c r="BK8">
        <v>0</v>
      </c>
      <c r="BL8">
        <v>24.7</v>
      </c>
      <c r="BM8">
        <v>144.96</v>
      </c>
      <c r="BN8">
        <v>15.5</v>
      </c>
      <c r="BO8">
        <v>0</v>
      </c>
      <c r="BP8">
        <v>0</v>
      </c>
      <c r="BQ8">
        <v>38.659999999999997</v>
      </c>
      <c r="BR8">
        <v>24.16</v>
      </c>
      <c r="BS8">
        <v>24.16</v>
      </c>
      <c r="BT8">
        <v>24.16</v>
      </c>
      <c r="BU8">
        <v>48.32</v>
      </c>
      <c r="BV8">
        <v>24.16</v>
      </c>
      <c r="BW8">
        <v>38.659999999999997</v>
      </c>
      <c r="BX8">
        <v>24.16</v>
      </c>
      <c r="BY8">
        <v>48.32</v>
      </c>
      <c r="BZ8">
        <v>24.16</v>
      </c>
      <c r="CA8">
        <v>48.32</v>
      </c>
    </row>
    <row r="9" spans="1:79">
      <c r="A9" t="s">
        <v>239</v>
      </c>
      <c r="B9" t="s">
        <v>335</v>
      </c>
      <c r="C9" t="s">
        <v>232</v>
      </c>
      <c r="G9" t="s">
        <v>51</v>
      </c>
      <c r="H9" s="73">
        <v>1074.3699999999999</v>
      </c>
      <c r="I9" s="46">
        <v>239.12</v>
      </c>
      <c r="J9" s="46">
        <v>764.75000000000011</v>
      </c>
      <c r="K9" s="46">
        <v>111.81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48.32</v>
      </c>
      <c r="X9">
        <v>111.43</v>
      </c>
      <c r="Y9">
        <v>0</v>
      </c>
      <c r="Z9">
        <v>0.48</v>
      </c>
      <c r="AA9">
        <v>29.94</v>
      </c>
      <c r="AB9">
        <v>1.93</v>
      </c>
      <c r="AC9">
        <v>72.48</v>
      </c>
      <c r="AD9">
        <v>0</v>
      </c>
      <c r="AE9">
        <v>8.6999999999999993</v>
      </c>
      <c r="AF9">
        <v>0</v>
      </c>
      <c r="AG9">
        <v>48.32</v>
      </c>
      <c r="AH9">
        <v>0</v>
      </c>
      <c r="AI9">
        <v>241.6</v>
      </c>
      <c r="AJ9">
        <v>49.29</v>
      </c>
      <c r="AK9">
        <v>96.64</v>
      </c>
      <c r="AL9">
        <v>37.33</v>
      </c>
      <c r="AM9">
        <v>193.28</v>
      </c>
      <c r="AN9">
        <v>0</v>
      </c>
      <c r="AO9">
        <v>0</v>
      </c>
      <c r="AP9">
        <v>96.64</v>
      </c>
      <c r="AQ9">
        <v>0.52</v>
      </c>
      <c r="AR9">
        <v>0.35</v>
      </c>
      <c r="AS9">
        <v>12.45</v>
      </c>
      <c r="AT9">
        <v>0</v>
      </c>
      <c r="AU9">
        <v>37.33</v>
      </c>
      <c r="AV9">
        <v>163.08000000000001</v>
      </c>
      <c r="AW9">
        <v>13.53</v>
      </c>
      <c r="AX9">
        <v>0</v>
      </c>
      <c r="AY9">
        <v>9.66</v>
      </c>
      <c r="AZ9">
        <v>96.64</v>
      </c>
      <c r="BA9">
        <v>54.36</v>
      </c>
      <c r="BB9">
        <v>1.93</v>
      </c>
      <c r="BC9">
        <v>14.5</v>
      </c>
      <c r="BD9">
        <v>0.63</v>
      </c>
      <c r="BE9">
        <v>0.88</v>
      </c>
      <c r="BF9">
        <v>11.6</v>
      </c>
      <c r="BG9">
        <v>96.64</v>
      </c>
      <c r="BH9">
        <v>0</v>
      </c>
      <c r="BI9">
        <v>24.16</v>
      </c>
      <c r="BJ9">
        <v>66.87</v>
      </c>
      <c r="BK9">
        <v>0</v>
      </c>
      <c r="BL9">
        <v>24.7</v>
      </c>
      <c r="BM9">
        <v>144.96</v>
      </c>
      <c r="BN9">
        <v>15.5</v>
      </c>
      <c r="BO9">
        <v>0</v>
      </c>
      <c r="BP9">
        <v>0</v>
      </c>
      <c r="BQ9">
        <v>38.659999999999997</v>
      </c>
      <c r="BR9">
        <v>24.16</v>
      </c>
      <c r="BS9">
        <v>24.16</v>
      </c>
      <c r="BT9">
        <v>24.16</v>
      </c>
      <c r="BU9">
        <v>48.32</v>
      </c>
      <c r="BV9">
        <v>24.16</v>
      </c>
      <c r="BW9">
        <v>38.659999999999997</v>
      </c>
      <c r="BX9">
        <v>24.16</v>
      </c>
      <c r="BY9">
        <v>48.32</v>
      </c>
      <c r="BZ9">
        <v>24.16</v>
      </c>
      <c r="CA9">
        <v>48.32</v>
      </c>
    </row>
    <row r="10" spans="1:79">
      <c r="A10" t="s">
        <v>260</v>
      </c>
      <c r="C10" t="s">
        <v>233</v>
      </c>
      <c r="G10" t="s">
        <v>52</v>
      </c>
      <c r="H10" s="73">
        <v>1074.3699999999999</v>
      </c>
      <c r="I10" s="46">
        <v>239.12</v>
      </c>
      <c r="J10" s="46">
        <v>764.75000000000011</v>
      </c>
      <c r="K10" s="46">
        <v>111.81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48.32</v>
      </c>
      <c r="X10">
        <v>111.43</v>
      </c>
      <c r="Y10">
        <v>0</v>
      </c>
      <c r="Z10">
        <v>0.48</v>
      </c>
      <c r="AA10">
        <v>29.94</v>
      </c>
      <c r="AB10">
        <v>1.93</v>
      </c>
      <c r="AC10">
        <v>72.48</v>
      </c>
      <c r="AD10">
        <v>0</v>
      </c>
      <c r="AE10">
        <v>8.6999999999999993</v>
      </c>
      <c r="AF10">
        <v>0</v>
      </c>
      <c r="AG10">
        <v>48.32</v>
      </c>
      <c r="AH10">
        <v>0</v>
      </c>
      <c r="AI10">
        <v>241.6</v>
      </c>
      <c r="AJ10">
        <v>49.29</v>
      </c>
      <c r="AK10">
        <v>96.64</v>
      </c>
      <c r="AL10">
        <v>37.33</v>
      </c>
      <c r="AM10">
        <v>193.28</v>
      </c>
      <c r="AN10">
        <v>0</v>
      </c>
      <c r="AO10">
        <v>0</v>
      </c>
      <c r="AP10">
        <v>96.64</v>
      </c>
      <c r="AQ10">
        <v>0.52</v>
      </c>
      <c r="AR10">
        <v>0.35</v>
      </c>
      <c r="AS10">
        <v>12.45</v>
      </c>
      <c r="AT10">
        <v>0</v>
      </c>
      <c r="AU10">
        <v>37.33</v>
      </c>
      <c r="AV10">
        <v>163.08000000000001</v>
      </c>
      <c r="AW10">
        <v>13.53</v>
      </c>
      <c r="AX10">
        <v>0</v>
      </c>
      <c r="AY10">
        <v>9.66</v>
      </c>
      <c r="AZ10">
        <v>96.64</v>
      </c>
      <c r="BA10">
        <v>54.36</v>
      </c>
      <c r="BB10">
        <v>1.93</v>
      </c>
      <c r="BC10">
        <v>14.5</v>
      </c>
      <c r="BD10">
        <v>0.63</v>
      </c>
      <c r="BE10">
        <v>0.88</v>
      </c>
      <c r="BF10">
        <v>11.6</v>
      </c>
      <c r="BG10">
        <v>96.64</v>
      </c>
      <c r="BH10">
        <v>0</v>
      </c>
      <c r="BI10">
        <v>24.16</v>
      </c>
      <c r="BJ10">
        <v>66.87</v>
      </c>
      <c r="BK10">
        <v>0</v>
      </c>
      <c r="BL10">
        <v>24.7</v>
      </c>
      <c r="BM10">
        <v>144.96</v>
      </c>
      <c r="BN10">
        <v>15.5</v>
      </c>
      <c r="BO10">
        <v>0</v>
      </c>
      <c r="BP10">
        <v>0</v>
      </c>
      <c r="BQ10">
        <v>38.659999999999997</v>
      </c>
      <c r="BR10">
        <v>24.16</v>
      </c>
      <c r="BS10">
        <v>24.16</v>
      </c>
      <c r="BT10">
        <v>24.16</v>
      </c>
      <c r="BU10">
        <v>48.32</v>
      </c>
      <c r="BV10">
        <v>24.16</v>
      </c>
      <c r="BW10">
        <v>38.659999999999997</v>
      </c>
      <c r="BX10">
        <v>24.16</v>
      </c>
      <c r="BY10">
        <v>48.32</v>
      </c>
      <c r="BZ10">
        <v>24.16</v>
      </c>
      <c r="CA10">
        <v>48.32</v>
      </c>
    </row>
    <row r="11" spans="1:79">
      <c r="A11" t="s">
        <v>240</v>
      </c>
      <c r="C11" t="s">
        <v>316</v>
      </c>
      <c r="G11" t="s">
        <v>53</v>
      </c>
      <c r="H11" s="73">
        <v>735.16000000000008</v>
      </c>
      <c r="I11" s="46">
        <v>209.18</v>
      </c>
      <c r="J11" s="46">
        <v>619.61000000000013</v>
      </c>
      <c r="K11" s="46">
        <v>111.81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48.32</v>
      </c>
      <c r="X11">
        <v>111.43</v>
      </c>
      <c r="Y11">
        <v>0</v>
      </c>
      <c r="Z11">
        <v>0.48</v>
      </c>
      <c r="AA11">
        <v>0</v>
      </c>
      <c r="AB11">
        <v>1.93</v>
      </c>
      <c r="AC11">
        <v>72.48</v>
      </c>
      <c r="AD11">
        <v>0</v>
      </c>
      <c r="AE11">
        <v>8.6999999999999993</v>
      </c>
      <c r="AF11">
        <v>0</v>
      </c>
      <c r="AG11">
        <v>48.32</v>
      </c>
      <c r="AH11">
        <v>0</v>
      </c>
      <c r="AI11">
        <v>241.6</v>
      </c>
      <c r="AJ11">
        <v>0</v>
      </c>
      <c r="AK11">
        <v>0</v>
      </c>
      <c r="AL11">
        <v>37.33</v>
      </c>
      <c r="AM11">
        <v>193.28</v>
      </c>
      <c r="AN11">
        <v>0</v>
      </c>
      <c r="AO11">
        <v>0</v>
      </c>
      <c r="AP11">
        <v>0</v>
      </c>
      <c r="AQ11">
        <v>0.52</v>
      </c>
      <c r="AR11">
        <v>0.35</v>
      </c>
      <c r="AS11">
        <v>12.45</v>
      </c>
      <c r="AT11">
        <v>0</v>
      </c>
      <c r="AU11">
        <v>37.33</v>
      </c>
      <c r="AV11">
        <v>163.08000000000001</v>
      </c>
      <c r="AW11">
        <v>13.53</v>
      </c>
      <c r="AX11">
        <v>0</v>
      </c>
      <c r="AY11">
        <v>9.66</v>
      </c>
      <c r="AZ11">
        <v>96.64</v>
      </c>
      <c r="BA11">
        <v>54.36</v>
      </c>
      <c r="BB11">
        <v>1.93</v>
      </c>
      <c r="BC11">
        <v>14.5</v>
      </c>
      <c r="BD11">
        <v>0.63</v>
      </c>
      <c r="BE11">
        <v>0.88</v>
      </c>
      <c r="BF11">
        <v>11.6</v>
      </c>
      <c r="BG11">
        <v>0</v>
      </c>
      <c r="BH11">
        <v>0</v>
      </c>
      <c r="BI11">
        <v>24.16</v>
      </c>
      <c r="BJ11">
        <v>66.87</v>
      </c>
      <c r="BK11">
        <v>0</v>
      </c>
      <c r="BL11">
        <v>24.7</v>
      </c>
      <c r="BM11">
        <v>0</v>
      </c>
      <c r="BN11">
        <v>15.32</v>
      </c>
      <c r="BO11">
        <v>0</v>
      </c>
      <c r="BP11">
        <v>0</v>
      </c>
      <c r="BQ11">
        <v>38.659999999999997</v>
      </c>
      <c r="BR11">
        <v>24.16</v>
      </c>
      <c r="BS11">
        <v>24.16</v>
      </c>
      <c r="BT11">
        <v>24.16</v>
      </c>
      <c r="BU11">
        <v>48.32</v>
      </c>
      <c r="BV11">
        <v>24.16</v>
      </c>
      <c r="BW11">
        <v>38.659999999999997</v>
      </c>
      <c r="BX11">
        <v>24.16</v>
      </c>
      <c r="BY11">
        <v>48.32</v>
      </c>
      <c r="BZ11">
        <v>24.16</v>
      </c>
      <c r="CA11">
        <v>48.32</v>
      </c>
    </row>
    <row r="12" spans="1:79">
      <c r="A12" t="s">
        <v>241</v>
      </c>
      <c r="C12" t="s">
        <v>336</v>
      </c>
      <c r="G12" t="s">
        <v>54</v>
      </c>
      <c r="H12" s="73">
        <v>735.16000000000008</v>
      </c>
      <c r="I12" s="46">
        <v>209.18</v>
      </c>
      <c r="J12" s="46">
        <v>619.61000000000013</v>
      </c>
      <c r="K12" s="46">
        <v>111.81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48.32</v>
      </c>
      <c r="X12">
        <v>111.43</v>
      </c>
      <c r="Y12">
        <v>0</v>
      </c>
      <c r="Z12">
        <v>0.48</v>
      </c>
      <c r="AA12">
        <v>0</v>
      </c>
      <c r="AB12">
        <v>1.93</v>
      </c>
      <c r="AC12">
        <v>72.48</v>
      </c>
      <c r="AD12">
        <v>0</v>
      </c>
      <c r="AE12">
        <v>8.6999999999999993</v>
      </c>
      <c r="AF12">
        <v>0</v>
      </c>
      <c r="AG12">
        <v>48.32</v>
      </c>
      <c r="AH12">
        <v>0</v>
      </c>
      <c r="AI12">
        <v>241.6</v>
      </c>
      <c r="AJ12">
        <v>0</v>
      </c>
      <c r="AK12">
        <v>0</v>
      </c>
      <c r="AL12">
        <v>37.33</v>
      </c>
      <c r="AM12">
        <v>193.28</v>
      </c>
      <c r="AN12">
        <v>0</v>
      </c>
      <c r="AO12">
        <v>0</v>
      </c>
      <c r="AP12">
        <v>0</v>
      </c>
      <c r="AQ12">
        <v>0.52</v>
      </c>
      <c r="AR12">
        <v>0.35</v>
      </c>
      <c r="AS12">
        <v>12.45</v>
      </c>
      <c r="AT12">
        <v>0</v>
      </c>
      <c r="AU12">
        <v>37.33</v>
      </c>
      <c r="AV12">
        <v>163.08000000000001</v>
      </c>
      <c r="AW12">
        <v>13.53</v>
      </c>
      <c r="AX12">
        <v>0</v>
      </c>
      <c r="AY12">
        <v>9.66</v>
      </c>
      <c r="AZ12">
        <v>96.64</v>
      </c>
      <c r="BA12">
        <v>54.36</v>
      </c>
      <c r="BB12">
        <v>1.93</v>
      </c>
      <c r="BC12">
        <v>14.5</v>
      </c>
      <c r="BD12">
        <v>0.63</v>
      </c>
      <c r="BE12">
        <v>0.88</v>
      </c>
      <c r="BF12">
        <v>11.6</v>
      </c>
      <c r="BG12">
        <v>0</v>
      </c>
      <c r="BH12">
        <v>0</v>
      </c>
      <c r="BI12">
        <v>24.16</v>
      </c>
      <c r="BJ12">
        <v>66.87</v>
      </c>
      <c r="BK12">
        <v>0</v>
      </c>
      <c r="BL12">
        <v>24.7</v>
      </c>
      <c r="BM12">
        <v>0</v>
      </c>
      <c r="BN12">
        <v>15.32</v>
      </c>
      <c r="BO12">
        <v>0</v>
      </c>
      <c r="BP12">
        <v>0</v>
      </c>
      <c r="BQ12">
        <v>38.659999999999997</v>
      </c>
      <c r="BR12">
        <v>24.16</v>
      </c>
      <c r="BS12">
        <v>24.16</v>
      </c>
      <c r="BT12">
        <v>24.16</v>
      </c>
      <c r="BU12">
        <v>48.32</v>
      </c>
      <c r="BV12">
        <v>24.16</v>
      </c>
      <c r="BW12">
        <v>38.659999999999997</v>
      </c>
      <c r="BX12">
        <v>24.16</v>
      </c>
      <c r="BY12">
        <v>48.32</v>
      </c>
      <c r="BZ12">
        <v>24.16</v>
      </c>
      <c r="CA12">
        <v>48.32</v>
      </c>
    </row>
    <row r="13" spans="1:79">
      <c r="A13" t="s">
        <v>242</v>
      </c>
      <c r="G13" t="s">
        <v>55</v>
      </c>
      <c r="H13" s="73">
        <v>735.16000000000008</v>
      </c>
      <c r="I13" s="46">
        <v>209.18</v>
      </c>
      <c r="J13" s="46">
        <v>619.61000000000013</v>
      </c>
      <c r="K13" s="46">
        <v>111.81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48.32</v>
      </c>
      <c r="X13">
        <v>111.43</v>
      </c>
      <c r="Y13">
        <v>0</v>
      </c>
      <c r="Z13">
        <v>0.48</v>
      </c>
      <c r="AA13">
        <v>0</v>
      </c>
      <c r="AB13">
        <v>1.93</v>
      </c>
      <c r="AC13">
        <v>72.48</v>
      </c>
      <c r="AD13">
        <v>0</v>
      </c>
      <c r="AE13">
        <v>8.6999999999999993</v>
      </c>
      <c r="AF13">
        <v>0</v>
      </c>
      <c r="AG13">
        <v>48.32</v>
      </c>
      <c r="AH13">
        <v>0</v>
      </c>
      <c r="AI13">
        <v>241.6</v>
      </c>
      <c r="AJ13">
        <v>0</v>
      </c>
      <c r="AK13">
        <v>0</v>
      </c>
      <c r="AL13">
        <v>37.33</v>
      </c>
      <c r="AM13">
        <v>193.28</v>
      </c>
      <c r="AN13">
        <v>0</v>
      </c>
      <c r="AO13">
        <v>0</v>
      </c>
      <c r="AP13">
        <v>0</v>
      </c>
      <c r="AQ13">
        <v>0.52</v>
      </c>
      <c r="AR13">
        <v>0.35</v>
      </c>
      <c r="AS13">
        <v>12.45</v>
      </c>
      <c r="AT13">
        <v>0</v>
      </c>
      <c r="AU13">
        <v>37.33</v>
      </c>
      <c r="AV13">
        <v>163.08000000000001</v>
      </c>
      <c r="AW13">
        <v>13.53</v>
      </c>
      <c r="AX13">
        <v>0</v>
      </c>
      <c r="AY13">
        <v>9.66</v>
      </c>
      <c r="AZ13">
        <v>96.64</v>
      </c>
      <c r="BA13">
        <v>54.36</v>
      </c>
      <c r="BB13">
        <v>1.93</v>
      </c>
      <c r="BC13">
        <v>14.5</v>
      </c>
      <c r="BD13">
        <v>0.63</v>
      </c>
      <c r="BE13">
        <v>0.88</v>
      </c>
      <c r="BF13">
        <v>11.6</v>
      </c>
      <c r="BG13">
        <v>0</v>
      </c>
      <c r="BH13">
        <v>0</v>
      </c>
      <c r="BI13">
        <v>24.16</v>
      </c>
      <c r="BJ13">
        <v>66.87</v>
      </c>
      <c r="BK13">
        <v>0</v>
      </c>
      <c r="BL13">
        <v>24.7</v>
      </c>
      <c r="BM13">
        <v>0</v>
      </c>
      <c r="BN13">
        <v>15.32</v>
      </c>
      <c r="BO13">
        <v>0</v>
      </c>
      <c r="BP13">
        <v>0</v>
      </c>
      <c r="BQ13">
        <v>38.659999999999997</v>
      </c>
      <c r="BR13">
        <v>24.16</v>
      </c>
      <c r="BS13">
        <v>24.16</v>
      </c>
      <c r="BT13">
        <v>24.16</v>
      </c>
      <c r="BU13">
        <v>48.32</v>
      </c>
      <c r="BV13">
        <v>24.16</v>
      </c>
      <c r="BW13">
        <v>38.659999999999997</v>
      </c>
      <c r="BX13">
        <v>24.16</v>
      </c>
      <c r="BY13">
        <v>48.32</v>
      </c>
      <c r="BZ13">
        <v>24.16</v>
      </c>
      <c r="CA13">
        <v>48.32</v>
      </c>
    </row>
    <row r="14" spans="1:79">
      <c r="A14" t="s">
        <v>243</v>
      </c>
      <c r="G14" t="s">
        <v>56</v>
      </c>
      <c r="H14" s="73">
        <v>735.16000000000008</v>
      </c>
      <c r="I14" s="46">
        <v>209.18</v>
      </c>
      <c r="J14" s="46">
        <v>619.61000000000013</v>
      </c>
      <c r="K14" s="46">
        <v>111.81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48.32</v>
      </c>
      <c r="X14">
        <v>111.43</v>
      </c>
      <c r="Y14">
        <v>0</v>
      </c>
      <c r="Z14">
        <v>0.48</v>
      </c>
      <c r="AA14">
        <v>0</v>
      </c>
      <c r="AB14">
        <v>1.93</v>
      </c>
      <c r="AC14">
        <v>72.48</v>
      </c>
      <c r="AD14">
        <v>0</v>
      </c>
      <c r="AE14">
        <v>8.6999999999999993</v>
      </c>
      <c r="AF14">
        <v>0</v>
      </c>
      <c r="AG14">
        <v>48.32</v>
      </c>
      <c r="AH14">
        <v>0</v>
      </c>
      <c r="AI14">
        <v>241.6</v>
      </c>
      <c r="AJ14">
        <v>0</v>
      </c>
      <c r="AK14">
        <v>0</v>
      </c>
      <c r="AL14">
        <v>37.33</v>
      </c>
      <c r="AM14">
        <v>193.28</v>
      </c>
      <c r="AN14">
        <v>0</v>
      </c>
      <c r="AO14">
        <v>0</v>
      </c>
      <c r="AP14">
        <v>0</v>
      </c>
      <c r="AQ14">
        <v>0.52</v>
      </c>
      <c r="AR14">
        <v>0.35</v>
      </c>
      <c r="AS14">
        <v>12.45</v>
      </c>
      <c r="AT14">
        <v>0</v>
      </c>
      <c r="AU14">
        <v>37.33</v>
      </c>
      <c r="AV14">
        <v>163.08000000000001</v>
      </c>
      <c r="AW14">
        <v>13.53</v>
      </c>
      <c r="AX14">
        <v>0</v>
      </c>
      <c r="AY14">
        <v>9.66</v>
      </c>
      <c r="AZ14">
        <v>96.64</v>
      </c>
      <c r="BA14">
        <v>54.36</v>
      </c>
      <c r="BB14">
        <v>1.93</v>
      </c>
      <c r="BC14">
        <v>14.5</v>
      </c>
      <c r="BD14">
        <v>0.63</v>
      </c>
      <c r="BE14">
        <v>0.88</v>
      </c>
      <c r="BF14">
        <v>11.6</v>
      </c>
      <c r="BG14">
        <v>0</v>
      </c>
      <c r="BH14">
        <v>0</v>
      </c>
      <c r="BI14">
        <v>24.16</v>
      </c>
      <c r="BJ14">
        <v>66.87</v>
      </c>
      <c r="BK14">
        <v>0</v>
      </c>
      <c r="BL14">
        <v>24.7</v>
      </c>
      <c r="BM14">
        <v>0</v>
      </c>
      <c r="BN14">
        <v>15.32</v>
      </c>
      <c r="BO14">
        <v>0</v>
      </c>
      <c r="BP14">
        <v>0</v>
      </c>
      <c r="BQ14">
        <v>38.659999999999997</v>
      </c>
      <c r="BR14">
        <v>24.16</v>
      </c>
      <c r="BS14">
        <v>24.16</v>
      </c>
      <c r="BT14">
        <v>24.16</v>
      </c>
      <c r="BU14">
        <v>48.32</v>
      </c>
      <c r="BV14">
        <v>24.16</v>
      </c>
      <c r="BW14">
        <v>38.659999999999997</v>
      </c>
      <c r="BX14">
        <v>24.16</v>
      </c>
      <c r="BY14">
        <v>48.32</v>
      </c>
      <c r="BZ14">
        <v>24.16</v>
      </c>
      <c r="CA14">
        <v>48.32</v>
      </c>
    </row>
    <row r="15" spans="1:79">
      <c r="A15" t="s">
        <v>244</v>
      </c>
      <c r="G15" t="s">
        <v>57</v>
      </c>
      <c r="H15" s="73">
        <v>696.40000000000009</v>
      </c>
      <c r="I15" s="46">
        <v>209.18</v>
      </c>
      <c r="J15" s="46">
        <v>561.44000000000005</v>
      </c>
      <c r="K15" s="46">
        <v>111.81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48.32</v>
      </c>
      <c r="X15">
        <v>111.43</v>
      </c>
      <c r="Y15">
        <v>0</v>
      </c>
      <c r="Z15">
        <v>0.48</v>
      </c>
      <c r="AA15">
        <v>0</v>
      </c>
      <c r="AB15">
        <v>1.93</v>
      </c>
      <c r="AC15">
        <v>72.48</v>
      </c>
      <c r="AD15">
        <v>0</v>
      </c>
      <c r="AE15">
        <v>8.6999999999999993</v>
      </c>
      <c r="AF15">
        <v>0</v>
      </c>
      <c r="AG15">
        <v>48.32</v>
      </c>
      <c r="AH15">
        <v>0</v>
      </c>
      <c r="AI15">
        <v>183.62</v>
      </c>
      <c r="AJ15">
        <v>0</v>
      </c>
      <c r="AK15">
        <v>0</v>
      </c>
      <c r="AL15">
        <v>37.33</v>
      </c>
      <c r="AM15">
        <v>193.28</v>
      </c>
      <c r="AN15">
        <v>0</v>
      </c>
      <c r="AO15">
        <v>0</v>
      </c>
      <c r="AP15">
        <v>0</v>
      </c>
      <c r="AQ15">
        <v>0.52</v>
      </c>
      <c r="AR15">
        <v>0.35</v>
      </c>
      <c r="AS15">
        <v>12.45</v>
      </c>
      <c r="AT15">
        <v>0</v>
      </c>
      <c r="AU15">
        <v>37.33</v>
      </c>
      <c r="AV15">
        <v>163.08000000000001</v>
      </c>
      <c r="AW15">
        <v>13.53</v>
      </c>
      <c r="AX15">
        <v>0</v>
      </c>
      <c r="AY15">
        <v>9.66</v>
      </c>
      <c r="AZ15">
        <v>96.64</v>
      </c>
      <c r="BA15">
        <v>54.36</v>
      </c>
      <c r="BB15">
        <v>1.93</v>
      </c>
      <c r="BC15">
        <v>14.5</v>
      </c>
      <c r="BD15">
        <v>0.53</v>
      </c>
      <c r="BE15">
        <v>0.88</v>
      </c>
      <c r="BF15">
        <v>11.6</v>
      </c>
      <c r="BG15">
        <v>0</v>
      </c>
      <c r="BH15">
        <v>0</v>
      </c>
      <c r="BI15">
        <v>24.16</v>
      </c>
      <c r="BJ15">
        <v>66.87</v>
      </c>
      <c r="BK15">
        <v>0</v>
      </c>
      <c r="BL15">
        <v>24.7</v>
      </c>
      <c r="BM15">
        <v>0</v>
      </c>
      <c r="BN15">
        <v>15.13</v>
      </c>
      <c r="BO15">
        <v>0</v>
      </c>
      <c r="BP15">
        <v>0</v>
      </c>
      <c r="BQ15">
        <v>38.659999999999997</v>
      </c>
      <c r="BR15">
        <v>24.16</v>
      </c>
      <c r="BS15">
        <v>24.16</v>
      </c>
      <c r="BT15">
        <v>24.16</v>
      </c>
      <c r="BU15">
        <v>48.32</v>
      </c>
      <c r="BV15">
        <v>24.16</v>
      </c>
      <c r="BW15">
        <v>0</v>
      </c>
      <c r="BX15">
        <v>24.16</v>
      </c>
      <c r="BY15">
        <v>48.32</v>
      </c>
      <c r="BZ15">
        <v>24.16</v>
      </c>
      <c r="CA15">
        <v>48.32</v>
      </c>
    </row>
    <row r="16" spans="1:79">
      <c r="A16" t="s">
        <v>245</v>
      </c>
      <c r="G16" t="s">
        <v>58</v>
      </c>
      <c r="H16" s="73">
        <v>696.40000000000009</v>
      </c>
      <c r="I16" s="46">
        <v>209.18</v>
      </c>
      <c r="J16" s="46">
        <v>561.44000000000005</v>
      </c>
      <c r="K16" s="46">
        <v>111.81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48.32</v>
      </c>
      <c r="X16">
        <v>111.43</v>
      </c>
      <c r="Y16">
        <v>0</v>
      </c>
      <c r="Z16">
        <v>0.48</v>
      </c>
      <c r="AA16">
        <v>0</v>
      </c>
      <c r="AB16">
        <v>1.93</v>
      </c>
      <c r="AC16">
        <v>72.48</v>
      </c>
      <c r="AD16">
        <v>0</v>
      </c>
      <c r="AE16">
        <v>8.6999999999999993</v>
      </c>
      <c r="AF16">
        <v>0</v>
      </c>
      <c r="AG16">
        <v>48.32</v>
      </c>
      <c r="AH16">
        <v>0</v>
      </c>
      <c r="AI16">
        <v>183.62</v>
      </c>
      <c r="AJ16">
        <v>0</v>
      </c>
      <c r="AK16">
        <v>0</v>
      </c>
      <c r="AL16">
        <v>37.33</v>
      </c>
      <c r="AM16">
        <v>193.28</v>
      </c>
      <c r="AN16">
        <v>0</v>
      </c>
      <c r="AO16">
        <v>0</v>
      </c>
      <c r="AP16">
        <v>0</v>
      </c>
      <c r="AQ16">
        <v>0.52</v>
      </c>
      <c r="AR16">
        <v>0.35</v>
      </c>
      <c r="AS16">
        <v>12.45</v>
      </c>
      <c r="AT16">
        <v>0</v>
      </c>
      <c r="AU16">
        <v>37.33</v>
      </c>
      <c r="AV16">
        <v>163.08000000000001</v>
      </c>
      <c r="AW16">
        <v>13.53</v>
      </c>
      <c r="AX16">
        <v>0</v>
      </c>
      <c r="AY16">
        <v>9.66</v>
      </c>
      <c r="AZ16">
        <v>96.64</v>
      </c>
      <c r="BA16">
        <v>54.36</v>
      </c>
      <c r="BB16">
        <v>1.93</v>
      </c>
      <c r="BC16">
        <v>14.5</v>
      </c>
      <c r="BD16">
        <v>0.53</v>
      </c>
      <c r="BE16">
        <v>0.88</v>
      </c>
      <c r="BF16">
        <v>11.6</v>
      </c>
      <c r="BG16">
        <v>0</v>
      </c>
      <c r="BH16">
        <v>0</v>
      </c>
      <c r="BI16">
        <v>24.16</v>
      </c>
      <c r="BJ16">
        <v>66.87</v>
      </c>
      <c r="BK16">
        <v>0</v>
      </c>
      <c r="BL16">
        <v>24.7</v>
      </c>
      <c r="BM16">
        <v>0</v>
      </c>
      <c r="BN16">
        <v>15.13</v>
      </c>
      <c r="BO16">
        <v>0</v>
      </c>
      <c r="BP16">
        <v>0</v>
      </c>
      <c r="BQ16">
        <v>38.659999999999997</v>
      </c>
      <c r="BR16">
        <v>24.16</v>
      </c>
      <c r="BS16">
        <v>24.16</v>
      </c>
      <c r="BT16">
        <v>24.16</v>
      </c>
      <c r="BU16">
        <v>48.32</v>
      </c>
      <c r="BV16">
        <v>24.16</v>
      </c>
      <c r="BW16">
        <v>0</v>
      </c>
      <c r="BX16">
        <v>24.16</v>
      </c>
      <c r="BY16">
        <v>48.32</v>
      </c>
      <c r="BZ16">
        <v>24.16</v>
      </c>
      <c r="CA16">
        <v>48.32</v>
      </c>
    </row>
    <row r="17" spans="1:79">
      <c r="A17" t="s">
        <v>246</v>
      </c>
      <c r="G17" t="s">
        <v>59</v>
      </c>
      <c r="H17" s="73">
        <v>696.40000000000009</v>
      </c>
      <c r="I17" s="46">
        <v>209.18</v>
      </c>
      <c r="J17" s="46">
        <v>561.44000000000005</v>
      </c>
      <c r="K17" s="46">
        <v>111.81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48.32</v>
      </c>
      <c r="X17">
        <v>111.43</v>
      </c>
      <c r="Y17">
        <v>0</v>
      </c>
      <c r="Z17">
        <v>0.48</v>
      </c>
      <c r="AA17">
        <v>0</v>
      </c>
      <c r="AB17">
        <v>1.93</v>
      </c>
      <c r="AC17">
        <v>72.48</v>
      </c>
      <c r="AD17">
        <v>0</v>
      </c>
      <c r="AE17">
        <v>8.6999999999999993</v>
      </c>
      <c r="AF17">
        <v>0</v>
      </c>
      <c r="AG17">
        <v>48.32</v>
      </c>
      <c r="AH17">
        <v>0</v>
      </c>
      <c r="AI17">
        <v>183.62</v>
      </c>
      <c r="AJ17">
        <v>0</v>
      </c>
      <c r="AK17">
        <v>0</v>
      </c>
      <c r="AL17">
        <v>37.33</v>
      </c>
      <c r="AM17">
        <v>193.28</v>
      </c>
      <c r="AN17">
        <v>0</v>
      </c>
      <c r="AO17">
        <v>0</v>
      </c>
      <c r="AP17">
        <v>0</v>
      </c>
      <c r="AQ17">
        <v>0.52</v>
      </c>
      <c r="AR17">
        <v>0.35</v>
      </c>
      <c r="AS17">
        <v>12.45</v>
      </c>
      <c r="AT17">
        <v>0</v>
      </c>
      <c r="AU17">
        <v>37.33</v>
      </c>
      <c r="AV17">
        <v>163.08000000000001</v>
      </c>
      <c r="AW17">
        <v>13.53</v>
      </c>
      <c r="AX17">
        <v>0</v>
      </c>
      <c r="AY17">
        <v>9.66</v>
      </c>
      <c r="AZ17">
        <v>96.64</v>
      </c>
      <c r="BA17">
        <v>54.36</v>
      </c>
      <c r="BB17">
        <v>1.93</v>
      </c>
      <c r="BC17">
        <v>14.5</v>
      </c>
      <c r="BD17">
        <v>0.53</v>
      </c>
      <c r="BE17">
        <v>0.88</v>
      </c>
      <c r="BF17">
        <v>11.6</v>
      </c>
      <c r="BG17">
        <v>0</v>
      </c>
      <c r="BH17">
        <v>0</v>
      </c>
      <c r="BI17">
        <v>24.16</v>
      </c>
      <c r="BJ17">
        <v>66.87</v>
      </c>
      <c r="BK17">
        <v>0</v>
      </c>
      <c r="BL17">
        <v>24.7</v>
      </c>
      <c r="BM17">
        <v>0</v>
      </c>
      <c r="BN17">
        <v>15.13</v>
      </c>
      <c r="BO17">
        <v>0</v>
      </c>
      <c r="BP17">
        <v>0</v>
      </c>
      <c r="BQ17">
        <v>38.659999999999997</v>
      </c>
      <c r="BR17">
        <v>24.16</v>
      </c>
      <c r="BS17">
        <v>24.16</v>
      </c>
      <c r="BT17">
        <v>24.16</v>
      </c>
      <c r="BU17">
        <v>48.32</v>
      </c>
      <c r="BV17">
        <v>24.16</v>
      </c>
      <c r="BW17">
        <v>0</v>
      </c>
      <c r="BX17">
        <v>24.16</v>
      </c>
      <c r="BY17">
        <v>48.32</v>
      </c>
      <c r="BZ17">
        <v>24.16</v>
      </c>
      <c r="CA17">
        <v>48.32</v>
      </c>
    </row>
    <row r="18" spans="1:79">
      <c r="A18" t="s">
        <v>247</v>
      </c>
      <c r="G18" t="s">
        <v>60</v>
      </c>
      <c r="H18" s="73">
        <v>696.40000000000009</v>
      </c>
      <c r="I18" s="46">
        <v>209.18</v>
      </c>
      <c r="J18" s="46">
        <v>561.44000000000005</v>
      </c>
      <c r="K18" s="46">
        <v>111.81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48.32</v>
      </c>
      <c r="X18">
        <v>111.43</v>
      </c>
      <c r="Y18">
        <v>0</v>
      </c>
      <c r="Z18">
        <v>0.48</v>
      </c>
      <c r="AA18">
        <v>0</v>
      </c>
      <c r="AB18">
        <v>1.93</v>
      </c>
      <c r="AC18">
        <v>72.48</v>
      </c>
      <c r="AD18">
        <v>0</v>
      </c>
      <c r="AE18">
        <v>8.6999999999999993</v>
      </c>
      <c r="AF18">
        <v>0</v>
      </c>
      <c r="AG18">
        <v>48.32</v>
      </c>
      <c r="AH18">
        <v>0</v>
      </c>
      <c r="AI18">
        <v>183.62</v>
      </c>
      <c r="AJ18">
        <v>0</v>
      </c>
      <c r="AK18">
        <v>0</v>
      </c>
      <c r="AL18">
        <v>37.33</v>
      </c>
      <c r="AM18">
        <v>193.28</v>
      </c>
      <c r="AN18">
        <v>0</v>
      </c>
      <c r="AO18">
        <v>0</v>
      </c>
      <c r="AP18">
        <v>0</v>
      </c>
      <c r="AQ18">
        <v>0.52</v>
      </c>
      <c r="AR18">
        <v>0.35</v>
      </c>
      <c r="AS18">
        <v>12.45</v>
      </c>
      <c r="AT18">
        <v>0</v>
      </c>
      <c r="AU18">
        <v>37.33</v>
      </c>
      <c r="AV18">
        <v>163.08000000000001</v>
      </c>
      <c r="AW18">
        <v>13.53</v>
      </c>
      <c r="AX18">
        <v>0</v>
      </c>
      <c r="AY18">
        <v>9.66</v>
      </c>
      <c r="AZ18">
        <v>96.64</v>
      </c>
      <c r="BA18">
        <v>54.36</v>
      </c>
      <c r="BB18">
        <v>1.93</v>
      </c>
      <c r="BC18">
        <v>14.5</v>
      </c>
      <c r="BD18">
        <v>0.53</v>
      </c>
      <c r="BE18">
        <v>0.88</v>
      </c>
      <c r="BF18">
        <v>11.6</v>
      </c>
      <c r="BG18">
        <v>0</v>
      </c>
      <c r="BH18">
        <v>0</v>
      </c>
      <c r="BI18">
        <v>24.16</v>
      </c>
      <c r="BJ18">
        <v>66.87</v>
      </c>
      <c r="BK18">
        <v>0</v>
      </c>
      <c r="BL18">
        <v>24.7</v>
      </c>
      <c r="BM18">
        <v>0</v>
      </c>
      <c r="BN18">
        <v>15.13</v>
      </c>
      <c r="BO18">
        <v>0</v>
      </c>
      <c r="BP18">
        <v>0</v>
      </c>
      <c r="BQ18">
        <v>38.659999999999997</v>
      </c>
      <c r="BR18">
        <v>24.16</v>
      </c>
      <c r="BS18">
        <v>24.16</v>
      </c>
      <c r="BT18">
        <v>24.16</v>
      </c>
      <c r="BU18">
        <v>48.32</v>
      </c>
      <c r="BV18">
        <v>24.16</v>
      </c>
      <c r="BW18">
        <v>0</v>
      </c>
      <c r="BX18">
        <v>24.16</v>
      </c>
      <c r="BY18">
        <v>48.32</v>
      </c>
      <c r="BZ18">
        <v>24.16</v>
      </c>
      <c r="CA18">
        <v>48.32</v>
      </c>
    </row>
    <row r="19" spans="1:79">
      <c r="A19" t="s">
        <v>261</v>
      </c>
      <c r="G19" t="s">
        <v>61</v>
      </c>
      <c r="H19" s="73">
        <v>696.40000000000009</v>
      </c>
      <c r="I19" s="46">
        <v>209.18</v>
      </c>
      <c r="J19" s="46">
        <v>561.2600000000001</v>
      </c>
      <c r="K19" s="46">
        <v>111.81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48.32</v>
      </c>
      <c r="X19">
        <v>111.43</v>
      </c>
      <c r="Y19">
        <v>0</v>
      </c>
      <c r="Z19">
        <v>0.48</v>
      </c>
      <c r="AA19">
        <v>0</v>
      </c>
      <c r="AB19">
        <v>1.93</v>
      </c>
      <c r="AC19">
        <v>72.48</v>
      </c>
      <c r="AD19">
        <v>0</v>
      </c>
      <c r="AE19">
        <v>8.6999999999999993</v>
      </c>
      <c r="AF19">
        <v>0</v>
      </c>
      <c r="AG19">
        <v>48.32</v>
      </c>
      <c r="AH19">
        <v>0</v>
      </c>
      <c r="AI19">
        <v>183.62</v>
      </c>
      <c r="AJ19">
        <v>0</v>
      </c>
      <c r="AK19">
        <v>0</v>
      </c>
      <c r="AL19">
        <v>37.33</v>
      </c>
      <c r="AM19">
        <v>193.28</v>
      </c>
      <c r="AN19">
        <v>0</v>
      </c>
      <c r="AO19">
        <v>0</v>
      </c>
      <c r="AP19">
        <v>0</v>
      </c>
      <c r="AQ19">
        <v>0.52</v>
      </c>
      <c r="AR19">
        <v>0.35</v>
      </c>
      <c r="AS19">
        <v>12.45</v>
      </c>
      <c r="AT19">
        <v>0</v>
      </c>
      <c r="AU19">
        <v>37.33</v>
      </c>
      <c r="AV19">
        <v>163.08000000000001</v>
      </c>
      <c r="AW19">
        <v>13.53</v>
      </c>
      <c r="AX19">
        <v>0</v>
      </c>
      <c r="AY19">
        <v>9.66</v>
      </c>
      <c r="AZ19">
        <v>96.64</v>
      </c>
      <c r="BA19">
        <v>54.36</v>
      </c>
      <c r="BB19">
        <v>1.93</v>
      </c>
      <c r="BC19">
        <v>14.5</v>
      </c>
      <c r="BD19">
        <v>0.53</v>
      </c>
      <c r="BE19">
        <v>0.88</v>
      </c>
      <c r="BF19">
        <v>11.6</v>
      </c>
      <c r="BG19">
        <v>0</v>
      </c>
      <c r="BH19">
        <v>0</v>
      </c>
      <c r="BI19">
        <v>24.16</v>
      </c>
      <c r="BJ19">
        <v>66.87</v>
      </c>
      <c r="BK19">
        <v>0</v>
      </c>
      <c r="BL19">
        <v>24.7</v>
      </c>
      <c r="BM19">
        <v>0</v>
      </c>
      <c r="BN19">
        <v>14.95</v>
      </c>
      <c r="BO19">
        <v>0</v>
      </c>
      <c r="BP19">
        <v>0</v>
      </c>
      <c r="BQ19">
        <v>38.659999999999997</v>
      </c>
      <c r="BR19">
        <v>24.16</v>
      </c>
      <c r="BS19">
        <v>24.16</v>
      </c>
      <c r="BT19">
        <v>24.16</v>
      </c>
      <c r="BU19">
        <v>48.32</v>
      </c>
      <c r="BV19">
        <v>24.16</v>
      </c>
      <c r="BW19">
        <v>0</v>
      </c>
      <c r="BX19">
        <v>24.16</v>
      </c>
      <c r="BY19">
        <v>48.32</v>
      </c>
      <c r="BZ19">
        <v>24.16</v>
      </c>
      <c r="CA19">
        <v>48.32</v>
      </c>
    </row>
    <row r="20" spans="1:79">
      <c r="A20" t="s">
        <v>262</v>
      </c>
      <c r="G20" t="s">
        <v>62</v>
      </c>
      <c r="H20" s="73">
        <v>696.40000000000009</v>
      </c>
      <c r="I20" s="46">
        <v>209.18</v>
      </c>
      <c r="J20" s="46">
        <v>561.2600000000001</v>
      </c>
      <c r="K20" s="46">
        <v>111.81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48.32</v>
      </c>
      <c r="X20">
        <v>111.43</v>
      </c>
      <c r="Y20">
        <v>0</v>
      </c>
      <c r="Z20">
        <v>0.48</v>
      </c>
      <c r="AA20">
        <v>0</v>
      </c>
      <c r="AB20">
        <v>1.93</v>
      </c>
      <c r="AC20">
        <v>72.48</v>
      </c>
      <c r="AD20">
        <v>0</v>
      </c>
      <c r="AE20">
        <v>8.6999999999999993</v>
      </c>
      <c r="AF20">
        <v>0</v>
      </c>
      <c r="AG20">
        <v>48.32</v>
      </c>
      <c r="AH20">
        <v>0</v>
      </c>
      <c r="AI20">
        <v>183.62</v>
      </c>
      <c r="AJ20">
        <v>0</v>
      </c>
      <c r="AK20">
        <v>0</v>
      </c>
      <c r="AL20">
        <v>37.33</v>
      </c>
      <c r="AM20">
        <v>193.28</v>
      </c>
      <c r="AN20">
        <v>0</v>
      </c>
      <c r="AO20">
        <v>0</v>
      </c>
      <c r="AP20">
        <v>0</v>
      </c>
      <c r="AQ20">
        <v>0.52</v>
      </c>
      <c r="AR20">
        <v>0.35</v>
      </c>
      <c r="AS20">
        <v>12.45</v>
      </c>
      <c r="AT20">
        <v>0</v>
      </c>
      <c r="AU20">
        <v>37.33</v>
      </c>
      <c r="AV20">
        <v>163.08000000000001</v>
      </c>
      <c r="AW20">
        <v>13.53</v>
      </c>
      <c r="AX20">
        <v>0</v>
      </c>
      <c r="AY20">
        <v>9.66</v>
      </c>
      <c r="AZ20">
        <v>96.64</v>
      </c>
      <c r="BA20">
        <v>54.36</v>
      </c>
      <c r="BB20">
        <v>1.93</v>
      </c>
      <c r="BC20">
        <v>14.5</v>
      </c>
      <c r="BD20">
        <v>0.53</v>
      </c>
      <c r="BE20">
        <v>0.88</v>
      </c>
      <c r="BF20">
        <v>11.6</v>
      </c>
      <c r="BG20">
        <v>0</v>
      </c>
      <c r="BH20">
        <v>0</v>
      </c>
      <c r="BI20">
        <v>24.16</v>
      </c>
      <c r="BJ20">
        <v>66.87</v>
      </c>
      <c r="BK20">
        <v>0</v>
      </c>
      <c r="BL20">
        <v>24.7</v>
      </c>
      <c r="BM20">
        <v>0</v>
      </c>
      <c r="BN20">
        <v>14.95</v>
      </c>
      <c r="BO20">
        <v>0</v>
      </c>
      <c r="BP20">
        <v>0</v>
      </c>
      <c r="BQ20">
        <v>38.659999999999997</v>
      </c>
      <c r="BR20">
        <v>24.16</v>
      </c>
      <c r="BS20">
        <v>24.16</v>
      </c>
      <c r="BT20">
        <v>24.16</v>
      </c>
      <c r="BU20">
        <v>48.32</v>
      </c>
      <c r="BV20">
        <v>24.16</v>
      </c>
      <c r="BW20">
        <v>0</v>
      </c>
      <c r="BX20">
        <v>24.16</v>
      </c>
      <c r="BY20">
        <v>48.32</v>
      </c>
      <c r="BZ20">
        <v>24.16</v>
      </c>
      <c r="CA20">
        <v>48.32</v>
      </c>
    </row>
    <row r="21" spans="1:79">
      <c r="A21" t="s">
        <v>248</v>
      </c>
      <c r="G21" t="s">
        <v>63</v>
      </c>
      <c r="H21" s="73">
        <v>696.40000000000009</v>
      </c>
      <c r="I21" s="46">
        <v>209.18</v>
      </c>
      <c r="J21" s="46">
        <v>561.2600000000001</v>
      </c>
      <c r="K21" s="46">
        <v>111.81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48.32</v>
      </c>
      <c r="X21">
        <v>111.43</v>
      </c>
      <c r="Y21">
        <v>0</v>
      </c>
      <c r="Z21">
        <v>0.48</v>
      </c>
      <c r="AA21">
        <v>0</v>
      </c>
      <c r="AB21">
        <v>1.93</v>
      </c>
      <c r="AC21">
        <v>72.48</v>
      </c>
      <c r="AD21">
        <v>0</v>
      </c>
      <c r="AE21">
        <v>8.6999999999999993</v>
      </c>
      <c r="AF21">
        <v>0</v>
      </c>
      <c r="AG21">
        <v>48.32</v>
      </c>
      <c r="AH21">
        <v>0</v>
      </c>
      <c r="AI21">
        <v>183.62</v>
      </c>
      <c r="AJ21">
        <v>0</v>
      </c>
      <c r="AK21">
        <v>0</v>
      </c>
      <c r="AL21">
        <v>37.33</v>
      </c>
      <c r="AM21">
        <v>193.28</v>
      </c>
      <c r="AN21">
        <v>0</v>
      </c>
      <c r="AO21">
        <v>0</v>
      </c>
      <c r="AP21">
        <v>0</v>
      </c>
      <c r="AQ21">
        <v>0.52</v>
      </c>
      <c r="AR21">
        <v>0.35</v>
      </c>
      <c r="AS21">
        <v>12.45</v>
      </c>
      <c r="AT21">
        <v>0</v>
      </c>
      <c r="AU21">
        <v>37.33</v>
      </c>
      <c r="AV21">
        <v>163.08000000000001</v>
      </c>
      <c r="AW21">
        <v>13.53</v>
      </c>
      <c r="AX21">
        <v>0</v>
      </c>
      <c r="AY21">
        <v>9.66</v>
      </c>
      <c r="AZ21">
        <v>96.64</v>
      </c>
      <c r="BA21">
        <v>54.36</v>
      </c>
      <c r="BB21">
        <v>1.93</v>
      </c>
      <c r="BC21">
        <v>14.5</v>
      </c>
      <c r="BD21">
        <v>0.53</v>
      </c>
      <c r="BE21">
        <v>0.88</v>
      </c>
      <c r="BF21">
        <v>11.6</v>
      </c>
      <c r="BG21">
        <v>0</v>
      </c>
      <c r="BH21">
        <v>0</v>
      </c>
      <c r="BI21">
        <v>24.16</v>
      </c>
      <c r="BJ21">
        <v>66.87</v>
      </c>
      <c r="BK21">
        <v>0</v>
      </c>
      <c r="BL21">
        <v>24.7</v>
      </c>
      <c r="BM21">
        <v>0</v>
      </c>
      <c r="BN21">
        <v>14.95</v>
      </c>
      <c r="BO21">
        <v>0</v>
      </c>
      <c r="BP21">
        <v>0</v>
      </c>
      <c r="BQ21">
        <v>38.659999999999997</v>
      </c>
      <c r="BR21">
        <v>24.16</v>
      </c>
      <c r="BS21">
        <v>24.16</v>
      </c>
      <c r="BT21">
        <v>24.16</v>
      </c>
      <c r="BU21">
        <v>48.32</v>
      </c>
      <c r="BV21">
        <v>24.16</v>
      </c>
      <c r="BW21">
        <v>0</v>
      </c>
      <c r="BX21">
        <v>24.16</v>
      </c>
      <c r="BY21">
        <v>48.32</v>
      </c>
      <c r="BZ21">
        <v>24.16</v>
      </c>
      <c r="CA21">
        <v>48.32</v>
      </c>
    </row>
    <row r="22" spans="1:79">
      <c r="A22" t="s">
        <v>249</v>
      </c>
      <c r="G22" t="s">
        <v>64</v>
      </c>
      <c r="H22" s="73">
        <v>696.40000000000009</v>
      </c>
      <c r="I22" s="46">
        <v>209.18</v>
      </c>
      <c r="J22" s="46">
        <v>561.2600000000001</v>
      </c>
      <c r="K22" s="46">
        <v>111.81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48.32</v>
      </c>
      <c r="X22">
        <v>111.43</v>
      </c>
      <c r="Y22">
        <v>0</v>
      </c>
      <c r="Z22">
        <v>0.48</v>
      </c>
      <c r="AA22">
        <v>0</v>
      </c>
      <c r="AB22">
        <v>1.93</v>
      </c>
      <c r="AC22">
        <v>72.48</v>
      </c>
      <c r="AD22">
        <v>0</v>
      </c>
      <c r="AE22">
        <v>8.6999999999999993</v>
      </c>
      <c r="AF22">
        <v>0</v>
      </c>
      <c r="AG22">
        <v>48.32</v>
      </c>
      <c r="AH22">
        <v>0</v>
      </c>
      <c r="AI22">
        <v>183.62</v>
      </c>
      <c r="AJ22">
        <v>0</v>
      </c>
      <c r="AK22">
        <v>0</v>
      </c>
      <c r="AL22">
        <v>37.33</v>
      </c>
      <c r="AM22">
        <v>193.28</v>
      </c>
      <c r="AN22">
        <v>0</v>
      </c>
      <c r="AO22">
        <v>0</v>
      </c>
      <c r="AP22">
        <v>0</v>
      </c>
      <c r="AQ22">
        <v>0.52</v>
      </c>
      <c r="AR22">
        <v>0.35</v>
      </c>
      <c r="AS22">
        <v>12.45</v>
      </c>
      <c r="AT22">
        <v>0</v>
      </c>
      <c r="AU22">
        <v>37.33</v>
      </c>
      <c r="AV22">
        <v>163.08000000000001</v>
      </c>
      <c r="AW22">
        <v>13.53</v>
      </c>
      <c r="AX22">
        <v>0</v>
      </c>
      <c r="AY22">
        <v>9.66</v>
      </c>
      <c r="AZ22">
        <v>96.64</v>
      </c>
      <c r="BA22">
        <v>54.36</v>
      </c>
      <c r="BB22">
        <v>1.93</v>
      </c>
      <c r="BC22">
        <v>14.5</v>
      </c>
      <c r="BD22">
        <v>0.53</v>
      </c>
      <c r="BE22">
        <v>0.88</v>
      </c>
      <c r="BF22">
        <v>11.6</v>
      </c>
      <c r="BG22">
        <v>0</v>
      </c>
      <c r="BH22">
        <v>0</v>
      </c>
      <c r="BI22">
        <v>24.16</v>
      </c>
      <c r="BJ22">
        <v>66.87</v>
      </c>
      <c r="BK22">
        <v>0</v>
      </c>
      <c r="BL22">
        <v>24.7</v>
      </c>
      <c r="BM22">
        <v>0</v>
      </c>
      <c r="BN22">
        <v>14.95</v>
      </c>
      <c r="BO22">
        <v>0</v>
      </c>
      <c r="BP22">
        <v>0</v>
      </c>
      <c r="BQ22">
        <v>38.659999999999997</v>
      </c>
      <c r="BR22">
        <v>24.16</v>
      </c>
      <c r="BS22">
        <v>24.16</v>
      </c>
      <c r="BT22">
        <v>24.16</v>
      </c>
      <c r="BU22">
        <v>48.32</v>
      </c>
      <c r="BV22">
        <v>24.16</v>
      </c>
      <c r="BW22">
        <v>0</v>
      </c>
      <c r="BX22">
        <v>24.16</v>
      </c>
      <c r="BY22">
        <v>48.32</v>
      </c>
      <c r="BZ22">
        <v>24.16</v>
      </c>
      <c r="CA22">
        <v>48.32</v>
      </c>
    </row>
    <row r="23" spans="1:79">
      <c r="A23" t="s">
        <v>250</v>
      </c>
      <c r="G23" t="s">
        <v>65</v>
      </c>
      <c r="H23" s="73">
        <v>696.40000000000009</v>
      </c>
      <c r="I23" s="46">
        <v>209.18</v>
      </c>
      <c r="J23" s="46">
        <v>570.74</v>
      </c>
      <c r="K23" s="46">
        <v>111.81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48.32</v>
      </c>
      <c r="X23">
        <v>111.43</v>
      </c>
      <c r="Y23">
        <v>0</v>
      </c>
      <c r="Z23">
        <v>0.48</v>
      </c>
      <c r="AA23">
        <v>0</v>
      </c>
      <c r="AB23">
        <v>1.93</v>
      </c>
      <c r="AC23">
        <v>72.48</v>
      </c>
      <c r="AD23">
        <v>0</v>
      </c>
      <c r="AE23">
        <v>8.6999999999999993</v>
      </c>
      <c r="AF23">
        <v>0</v>
      </c>
      <c r="AG23">
        <v>48.32</v>
      </c>
      <c r="AH23">
        <v>0</v>
      </c>
      <c r="AI23">
        <v>183.62</v>
      </c>
      <c r="AJ23">
        <v>0</v>
      </c>
      <c r="AK23">
        <v>0</v>
      </c>
      <c r="AL23">
        <v>37.33</v>
      </c>
      <c r="AM23">
        <v>193.28</v>
      </c>
      <c r="AN23">
        <v>0</v>
      </c>
      <c r="AO23">
        <v>0</v>
      </c>
      <c r="AP23">
        <v>0</v>
      </c>
      <c r="AQ23">
        <v>0.52</v>
      </c>
      <c r="AR23">
        <v>0.35</v>
      </c>
      <c r="AS23">
        <v>12.45</v>
      </c>
      <c r="AT23">
        <v>0</v>
      </c>
      <c r="AU23">
        <v>37.33</v>
      </c>
      <c r="AV23">
        <v>163.08000000000001</v>
      </c>
      <c r="AW23">
        <v>13.53</v>
      </c>
      <c r="AX23">
        <v>0</v>
      </c>
      <c r="AY23">
        <v>19.329999999999998</v>
      </c>
      <c r="AZ23">
        <v>96.64</v>
      </c>
      <c r="BA23">
        <v>54.36</v>
      </c>
      <c r="BB23">
        <v>1.93</v>
      </c>
      <c r="BC23">
        <v>14.5</v>
      </c>
      <c r="BD23">
        <v>0.53</v>
      </c>
      <c r="BE23">
        <v>0.88</v>
      </c>
      <c r="BF23">
        <v>11.6</v>
      </c>
      <c r="BG23">
        <v>0</v>
      </c>
      <c r="BH23">
        <v>0</v>
      </c>
      <c r="BI23">
        <v>24.16</v>
      </c>
      <c r="BJ23">
        <v>66.87</v>
      </c>
      <c r="BK23">
        <v>0</v>
      </c>
      <c r="BL23">
        <v>24.7</v>
      </c>
      <c r="BM23">
        <v>0</v>
      </c>
      <c r="BN23">
        <v>14.76</v>
      </c>
      <c r="BO23">
        <v>0</v>
      </c>
      <c r="BP23">
        <v>0</v>
      </c>
      <c r="BQ23">
        <v>38.659999999999997</v>
      </c>
      <c r="BR23">
        <v>24.16</v>
      </c>
      <c r="BS23">
        <v>24.16</v>
      </c>
      <c r="BT23">
        <v>24.16</v>
      </c>
      <c r="BU23">
        <v>48.32</v>
      </c>
      <c r="BV23">
        <v>24.16</v>
      </c>
      <c r="BW23">
        <v>0</v>
      </c>
      <c r="BX23">
        <v>24.16</v>
      </c>
      <c r="BY23">
        <v>48.32</v>
      </c>
      <c r="BZ23">
        <v>24.16</v>
      </c>
      <c r="CA23">
        <v>48.32</v>
      </c>
    </row>
    <row r="24" spans="1:79">
      <c r="A24" t="s">
        <v>251</v>
      </c>
      <c r="G24" t="s">
        <v>66</v>
      </c>
      <c r="H24" s="73">
        <v>696.40000000000009</v>
      </c>
      <c r="I24" s="46">
        <v>209.18</v>
      </c>
      <c r="J24" s="46">
        <v>570.74</v>
      </c>
      <c r="K24" s="46">
        <v>111.81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48.32</v>
      </c>
      <c r="X24">
        <v>111.43</v>
      </c>
      <c r="Y24">
        <v>0</v>
      </c>
      <c r="Z24">
        <v>0.48</v>
      </c>
      <c r="AA24">
        <v>0</v>
      </c>
      <c r="AB24">
        <v>1.93</v>
      </c>
      <c r="AC24">
        <v>72.48</v>
      </c>
      <c r="AD24">
        <v>0</v>
      </c>
      <c r="AE24">
        <v>8.6999999999999993</v>
      </c>
      <c r="AF24">
        <v>0</v>
      </c>
      <c r="AG24">
        <v>48.32</v>
      </c>
      <c r="AH24">
        <v>0</v>
      </c>
      <c r="AI24">
        <v>183.62</v>
      </c>
      <c r="AJ24">
        <v>0</v>
      </c>
      <c r="AK24">
        <v>0</v>
      </c>
      <c r="AL24">
        <v>37.33</v>
      </c>
      <c r="AM24">
        <v>193.28</v>
      </c>
      <c r="AN24">
        <v>0</v>
      </c>
      <c r="AO24">
        <v>0</v>
      </c>
      <c r="AP24">
        <v>0</v>
      </c>
      <c r="AQ24">
        <v>0.52</v>
      </c>
      <c r="AR24">
        <v>0.35</v>
      </c>
      <c r="AS24">
        <v>12.45</v>
      </c>
      <c r="AT24">
        <v>0</v>
      </c>
      <c r="AU24">
        <v>37.33</v>
      </c>
      <c r="AV24">
        <v>163.08000000000001</v>
      </c>
      <c r="AW24">
        <v>13.53</v>
      </c>
      <c r="AX24">
        <v>0</v>
      </c>
      <c r="AY24">
        <v>19.329999999999998</v>
      </c>
      <c r="AZ24">
        <v>96.64</v>
      </c>
      <c r="BA24">
        <v>54.36</v>
      </c>
      <c r="BB24">
        <v>1.93</v>
      </c>
      <c r="BC24">
        <v>14.5</v>
      </c>
      <c r="BD24">
        <v>0.53</v>
      </c>
      <c r="BE24">
        <v>0.88</v>
      </c>
      <c r="BF24">
        <v>11.6</v>
      </c>
      <c r="BG24">
        <v>0</v>
      </c>
      <c r="BH24">
        <v>0</v>
      </c>
      <c r="BI24">
        <v>24.16</v>
      </c>
      <c r="BJ24">
        <v>66.87</v>
      </c>
      <c r="BK24">
        <v>0</v>
      </c>
      <c r="BL24">
        <v>24.7</v>
      </c>
      <c r="BM24">
        <v>0</v>
      </c>
      <c r="BN24">
        <v>14.76</v>
      </c>
      <c r="BO24">
        <v>0</v>
      </c>
      <c r="BP24">
        <v>0</v>
      </c>
      <c r="BQ24">
        <v>38.659999999999997</v>
      </c>
      <c r="BR24">
        <v>24.16</v>
      </c>
      <c r="BS24">
        <v>24.16</v>
      </c>
      <c r="BT24">
        <v>24.16</v>
      </c>
      <c r="BU24">
        <v>48.32</v>
      </c>
      <c r="BV24">
        <v>24.16</v>
      </c>
      <c r="BW24">
        <v>0</v>
      </c>
      <c r="BX24">
        <v>24.16</v>
      </c>
      <c r="BY24">
        <v>48.32</v>
      </c>
      <c r="BZ24">
        <v>24.16</v>
      </c>
      <c r="CA24">
        <v>48.32</v>
      </c>
    </row>
    <row r="25" spans="1:79">
      <c r="A25" t="s">
        <v>252</v>
      </c>
      <c r="G25" t="s">
        <v>67</v>
      </c>
      <c r="H25" s="73">
        <v>696.40000000000009</v>
      </c>
      <c r="I25" s="46">
        <v>209.18</v>
      </c>
      <c r="J25" s="46">
        <v>570.74</v>
      </c>
      <c r="K25" s="46">
        <v>111.81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48.32</v>
      </c>
      <c r="X25">
        <v>111.43</v>
      </c>
      <c r="Y25">
        <v>0</v>
      </c>
      <c r="Z25">
        <v>0.48</v>
      </c>
      <c r="AA25">
        <v>0</v>
      </c>
      <c r="AB25">
        <v>1.93</v>
      </c>
      <c r="AC25">
        <v>72.48</v>
      </c>
      <c r="AD25">
        <v>0</v>
      </c>
      <c r="AE25">
        <v>8.6999999999999993</v>
      </c>
      <c r="AF25">
        <v>0</v>
      </c>
      <c r="AG25">
        <v>48.32</v>
      </c>
      <c r="AH25">
        <v>0</v>
      </c>
      <c r="AI25">
        <v>183.62</v>
      </c>
      <c r="AJ25">
        <v>0</v>
      </c>
      <c r="AK25">
        <v>0</v>
      </c>
      <c r="AL25">
        <v>37.33</v>
      </c>
      <c r="AM25">
        <v>193.28</v>
      </c>
      <c r="AN25">
        <v>0</v>
      </c>
      <c r="AO25">
        <v>0</v>
      </c>
      <c r="AP25">
        <v>0</v>
      </c>
      <c r="AQ25">
        <v>0.52</v>
      </c>
      <c r="AR25">
        <v>0.35</v>
      </c>
      <c r="AS25">
        <v>12.45</v>
      </c>
      <c r="AT25">
        <v>0</v>
      </c>
      <c r="AU25">
        <v>37.33</v>
      </c>
      <c r="AV25">
        <v>163.08000000000001</v>
      </c>
      <c r="AW25">
        <v>13.53</v>
      </c>
      <c r="AX25">
        <v>0</v>
      </c>
      <c r="AY25">
        <v>19.329999999999998</v>
      </c>
      <c r="AZ25">
        <v>96.64</v>
      </c>
      <c r="BA25">
        <v>54.36</v>
      </c>
      <c r="BB25">
        <v>1.93</v>
      </c>
      <c r="BC25">
        <v>14.5</v>
      </c>
      <c r="BD25">
        <v>0.53</v>
      </c>
      <c r="BE25">
        <v>0.88</v>
      </c>
      <c r="BF25">
        <v>11.6</v>
      </c>
      <c r="BG25">
        <v>0</v>
      </c>
      <c r="BH25">
        <v>0</v>
      </c>
      <c r="BI25">
        <v>24.16</v>
      </c>
      <c r="BJ25">
        <v>66.87</v>
      </c>
      <c r="BK25">
        <v>0</v>
      </c>
      <c r="BL25">
        <v>24.7</v>
      </c>
      <c r="BM25">
        <v>0</v>
      </c>
      <c r="BN25">
        <v>14.76</v>
      </c>
      <c r="BO25">
        <v>0</v>
      </c>
      <c r="BP25">
        <v>0</v>
      </c>
      <c r="BQ25">
        <v>38.659999999999997</v>
      </c>
      <c r="BR25">
        <v>24.16</v>
      </c>
      <c r="BS25">
        <v>24.16</v>
      </c>
      <c r="BT25">
        <v>24.16</v>
      </c>
      <c r="BU25">
        <v>48.32</v>
      </c>
      <c r="BV25">
        <v>24.16</v>
      </c>
      <c r="BW25">
        <v>0</v>
      </c>
      <c r="BX25">
        <v>24.16</v>
      </c>
      <c r="BY25">
        <v>48.32</v>
      </c>
      <c r="BZ25">
        <v>24.16</v>
      </c>
      <c r="CA25">
        <v>48.32</v>
      </c>
    </row>
    <row r="26" spans="1:79">
      <c r="A26" t="s">
        <v>253</v>
      </c>
      <c r="G26" t="s">
        <v>68</v>
      </c>
      <c r="H26" s="73">
        <v>696.40000000000009</v>
      </c>
      <c r="I26" s="46">
        <v>209.18</v>
      </c>
      <c r="J26" s="46">
        <v>570.74</v>
      </c>
      <c r="K26" s="46">
        <v>111.81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48.32</v>
      </c>
      <c r="X26">
        <v>111.43</v>
      </c>
      <c r="Y26">
        <v>0</v>
      </c>
      <c r="Z26">
        <v>0.48</v>
      </c>
      <c r="AA26">
        <v>0</v>
      </c>
      <c r="AB26">
        <v>1.93</v>
      </c>
      <c r="AC26">
        <v>72.48</v>
      </c>
      <c r="AD26">
        <v>0</v>
      </c>
      <c r="AE26">
        <v>8.6999999999999993</v>
      </c>
      <c r="AF26">
        <v>0</v>
      </c>
      <c r="AG26">
        <v>48.32</v>
      </c>
      <c r="AH26">
        <v>0</v>
      </c>
      <c r="AI26">
        <v>183.62</v>
      </c>
      <c r="AJ26">
        <v>0</v>
      </c>
      <c r="AK26">
        <v>0</v>
      </c>
      <c r="AL26">
        <v>37.33</v>
      </c>
      <c r="AM26">
        <v>193.28</v>
      </c>
      <c r="AN26">
        <v>0</v>
      </c>
      <c r="AO26">
        <v>0</v>
      </c>
      <c r="AP26">
        <v>0</v>
      </c>
      <c r="AQ26">
        <v>0.52</v>
      </c>
      <c r="AR26">
        <v>0.35</v>
      </c>
      <c r="AS26">
        <v>12.45</v>
      </c>
      <c r="AT26">
        <v>0</v>
      </c>
      <c r="AU26">
        <v>37.33</v>
      </c>
      <c r="AV26">
        <v>163.08000000000001</v>
      </c>
      <c r="AW26">
        <v>13.53</v>
      </c>
      <c r="AX26">
        <v>0</v>
      </c>
      <c r="AY26">
        <v>19.329999999999998</v>
      </c>
      <c r="AZ26">
        <v>96.64</v>
      </c>
      <c r="BA26">
        <v>54.36</v>
      </c>
      <c r="BB26">
        <v>1.93</v>
      </c>
      <c r="BC26">
        <v>14.5</v>
      </c>
      <c r="BD26">
        <v>0.53</v>
      </c>
      <c r="BE26">
        <v>0.88</v>
      </c>
      <c r="BF26">
        <v>11.6</v>
      </c>
      <c r="BG26">
        <v>0</v>
      </c>
      <c r="BH26">
        <v>0</v>
      </c>
      <c r="BI26">
        <v>24.16</v>
      </c>
      <c r="BJ26">
        <v>66.87</v>
      </c>
      <c r="BK26">
        <v>0</v>
      </c>
      <c r="BL26">
        <v>24.7</v>
      </c>
      <c r="BM26">
        <v>0</v>
      </c>
      <c r="BN26">
        <v>14.76</v>
      </c>
      <c r="BO26">
        <v>0</v>
      </c>
      <c r="BP26">
        <v>0</v>
      </c>
      <c r="BQ26">
        <v>38.659999999999997</v>
      </c>
      <c r="BR26">
        <v>24.16</v>
      </c>
      <c r="BS26">
        <v>24.16</v>
      </c>
      <c r="BT26">
        <v>24.16</v>
      </c>
      <c r="BU26">
        <v>48.32</v>
      </c>
      <c r="BV26">
        <v>24.16</v>
      </c>
      <c r="BW26">
        <v>0</v>
      </c>
      <c r="BX26">
        <v>24.16</v>
      </c>
      <c r="BY26">
        <v>48.32</v>
      </c>
      <c r="BZ26">
        <v>24.16</v>
      </c>
      <c r="CA26">
        <v>48.32</v>
      </c>
    </row>
    <row r="27" spans="1:79">
      <c r="A27" t="s">
        <v>254</v>
      </c>
      <c r="G27" t="s">
        <v>69</v>
      </c>
      <c r="H27" s="73">
        <v>533.32000000000016</v>
      </c>
      <c r="I27" s="46">
        <v>141.29000000000002</v>
      </c>
      <c r="J27" s="46">
        <v>570.47</v>
      </c>
      <c r="K27" s="46">
        <v>111.81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48.32</v>
      </c>
      <c r="X27">
        <v>111.43</v>
      </c>
      <c r="Y27">
        <v>0</v>
      </c>
      <c r="Z27">
        <v>0.48</v>
      </c>
      <c r="AA27">
        <v>0</v>
      </c>
      <c r="AB27">
        <v>1.93</v>
      </c>
      <c r="AC27">
        <v>72.48</v>
      </c>
      <c r="AD27">
        <v>0</v>
      </c>
      <c r="AE27">
        <v>8.6999999999999993</v>
      </c>
      <c r="AF27">
        <v>0</v>
      </c>
      <c r="AG27">
        <v>48.32</v>
      </c>
      <c r="AH27">
        <v>0</v>
      </c>
      <c r="AI27">
        <v>183.62</v>
      </c>
      <c r="AJ27">
        <v>0</v>
      </c>
      <c r="AK27">
        <v>0</v>
      </c>
      <c r="AL27">
        <v>37.33</v>
      </c>
      <c r="AM27">
        <v>193.28</v>
      </c>
      <c r="AN27">
        <v>0</v>
      </c>
      <c r="AO27">
        <v>0</v>
      </c>
      <c r="AP27">
        <v>0</v>
      </c>
      <c r="AQ27">
        <v>0.52</v>
      </c>
      <c r="AR27">
        <v>0.35</v>
      </c>
      <c r="AS27">
        <v>12.45</v>
      </c>
      <c r="AT27">
        <v>0</v>
      </c>
      <c r="AU27">
        <v>37.33</v>
      </c>
      <c r="AV27">
        <v>0</v>
      </c>
      <c r="AW27">
        <v>0</v>
      </c>
      <c r="AX27">
        <v>0</v>
      </c>
      <c r="AY27">
        <v>19.329999999999998</v>
      </c>
      <c r="AZ27">
        <v>96.64</v>
      </c>
      <c r="BA27">
        <v>0</v>
      </c>
      <c r="BB27">
        <v>1.93</v>
      </c>
      <c r="BC27">
        <v>14.5</v>
      </c>
      <c r="BD27">
        <v>0.53</v>
      </c>
      <c r="BE27">
        <v>0.88</v>
      </c>
      <c r="BF27">
        <v>11.6</v>
      </c>
      <c r="BG27">
        <v>0</v>
      </c>
      <c r="BH27">
        <v>0</v>
      </c>
      <c r="BI27">
        <v>24.16</v>
      </c>
      <c r="BJ27">
        <v>66.87</v>
      </c>
      <c r="BK27">
        <v>0</v>
      </c>
      <c r="BL27">
        <v>24.7</v>
      </c>
      <c r="BM27">
        <v>0</v>
      </c>
      <c r="BN27">
        <v>14.49</v>
      </c>
      <c r="BO27">
        <v>0</v>
      </c>
      <c r="BP27">
        <v>0</v>
      </c>
      <c r="BQ27">
        <v>38.659999999999997</v>
      </c>
      <c r="BR27">
        <v>24.16</v>
      </c>
      <c r="BS27">
        <v>24.16</v>
      </c>
      <c r="BT27">
        <v>24.16</v>
      </c>
      <c r="BU27">
        <v>48.32</v>
      </c>
      <c r="BV27">
        <v>24.16</v>
      </c>
      <c r="BW27">
        <v>0</v>
      </c>
      <c r="BX27">
        <v>24.16</v>
      </c>
      <c r="BY27">
        <v>48.32</v>
      </c>
      <c r="BZ27">
        <v>24.16</v>
      </c>
      <c r="CA27">
        <v>48.32</v>
      </c>
    </row>
    <row r="28" spans="1:79">
      <c r="A28" t="s">
        <v>255</v>
      </c>
      <c r="G28" t="s">
        <v>70</v>
      </c>
      <c r="H28" s="73">
        <v>533.32000000000016</v>
      </c>
      <c r="I28" s="46">
        <v>141.29000000000002</v>
      </c>
      <c r="J28" s="46">
        <v>570.47</v>
      </c>
      <c r="K28" s="46">
        <v>111.81</v>
      </c>
      <c r="L28" s="46">
        <v>3.96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48.32</v>
      </c>
      <c r="X28">
        <v>111.43</v>
      </c>
      <c r="Y28">
        <v>0</v>
      </c>
      <c r="Z28">
        <v>0.48</v>
      </c>
      <c r="AA28">
        <v>0</v>
      </c>
      <c r="AB28">
        <v>1.93</v>
      </c>
      <c r="AC28">
        <v>72.48</v>
      </c>
      <c r="AD28">
        <v>0</v>
      </c>
      <c r="AE28">
        <v>8.6999999999999993</v>
      </c>
      <c r="AF28">
        <v>0</v>
      </c>
      <c r="AG28">
        <v>48.32</v>
      </c>
      <c r="AH28">
        <v>0</v>
      </c>
      <c r="AI28">
        <v>183.62</v>
      </c>
      <c r="AJ28">
        <v>0</v>
      </c>
      <c r="AK28">
        <v>0</v>
      </c>
      <c r="AL28">
        <v>37.33</v>
      </c>
      <c r="AM28">
        <v>193.28</v>
      </c>
      <c r="AN28">
        <v>0</v>
      </c>
      <c r="AO28">
        <v>0</v>
      </c>
      <c r="AP28">
        <v>0</v>
      </c>
      <c r="AQ28">
        <v>0.52</v>
      </c>
      <c r="AR28">
        <v>0.35</v>
      </c>
      <c r="AS28">
        <v>12.45</v>
      </c>
      <c r="AT28">
        <v>0</v>
      </c>
      <c r="AU28">
        <v>37.33</v>
      </c>
      <c r="AV28">
        <v>0</v>
      </c>
      <c r="AW28">
        <v>0</v>
      </c>
      <c r="AX28">
        <v>0.1</v>
      </c>
      <c r="AY28">
        <v>19.329999999999998</v>
      </c>
      <c r="AZ28">
        <v>96.64</v>
      </c>
      <c r="BA28">
        <v>0</v>
      </c>
      <c r="BB28">
        <v>1.93</v>
      </c>
      <c r="BC28">
        <v>14.5</v>
      </c>
      <c r="BD28">
        <v>0.53</v>
      </c>
      <c r="BE28">
        <v>0.88</v>
      </c>
      <c r="BF28">
        <v>11.6</v>
      </c>
      <c r="BG28">
        <v>0</v>
      </c>
      <c r="BH28">
        <v>0</v>
      </c>
      <c r="BI28">
        <v>24.16</v>
      </c>
      <c r="BJ28">
        <v>66.87</v>
      </c>
      <c r="BK28">
        <v>0</v>
      </c>
      <c r="BL28">
        <v>24.7</v>
      </c>
      <c r="BM28">
        <v>0</v>
      </c>
      <c r="BN28">
        <v>14.49</v>
      </c>
      <c r="BO28">
        <v>0</v>
      </c>
      <c r="BP28">
        <v>0</v>
      </c>
      <c r="BQ28">
        <v>38.659999999999997</v>
      </c>
      <c r="BR28">
        <v>24.16</v>
      </c>
      <c r="BS28">
        <v>24.16</v>
      </c>
      <c r="BT28">
        <v>24.16</v>
      </c>
      <c r="BU28">
        <v>48.32</v>
      </c>
      <c r="BV28">
        <v>24.16</v>
      </c>
      <c r="BW28">
        <v>0</v>
      </c>
      <c r="BX28">
        <v>24.16</v>
      </c>
      <c r="BY28">
        <v>48.32</v>
      </c>
      <c r="BZ28">
        <v>24.16</v>
      </c>
      <c r="CA28">
        <v>48.32</v>
      </c>
    </row>
    <row r="29" spans="1:79">
      <c r="A29" t="s">
        <v>263</v>
      </c>
      <c r="G29" t="s">
        <v>71</v>
      </c>
      <c r="H29" s="73">
        <v>533.32000000000016</v>
      </c>
      <c r="I29" s="46">
        <v>141.29000000000002</v>
      </c>
      <c r="J29" s="46">
        <v>570.47</v>
      </c>
      <c r="K29" s="46">
        <v>111.81</v>
      </c>
      <c r="L29" s="46">
        <v>4.3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48.32</v>
      </c>
      <c r="X29">
        <v>111.43</v>
      </c>
      <c r="Y29">
        <v>0</v>
      </c>
      <c r="Z29">
        <v>0.48</v>
      </c>
      <c r="AA29">
        <v>0</v>
      </c>
      <c r="AB29">
        <v>1.93</v>
      </c>
      <c r="AC29">
        <v>72.48</v>
      </c>
      <c r="AD29">
        <v>0</v>
      </c>
      <c r="AE29">
        <v>8.6999999999999993</v>
      </c>
      <c r="AF29">
        <v>0</v>
      </c>
      <c r="AG29">
        <v>48.32</v>
      </c>
      <c r="AH29">
        <v>0</v>
      </c>
      <c r="AI29">
        <v>183.62</v>
      </c>
      <c r="AJ29">
        <v>0</v>
      </c>
      <c r="AK29">
        <v>0</v>
      </c>
      <c r="AL29">
        <v>37.33</v>
      </c>
      <c r="AM29">
        <v>193.28</v>
      </c>
      <c r="AN29">
        <v>0</v>
      </c>
      <c r="AO29">
        <v>0</v>
      </c>
      <c r="AP29">
        <v>0</v>
      </c>
      <c r="AQ29">
        <v>0.52</v>
      </c>
      <c r="AR29">
        <v>0.35</v>
      </c>
      <c r="AS29">
        <v>12.45</v>
      </c>
      <c r="AT29">
        <v>0</v>
      </c>
      <c r="AU29">
        <v>37.33</v>
      </c>
      <c r="AV29">
        <v>0</v>
      </c>
      <c r="AW29">
        <v>0</v>
      </c>
      <c r="AX29">
        <v>0.44</v>
      </c>
      <c r="AY29">
        <v>19.329999999999998</v>
      </c>
      <c r="AZ29">
        <v>96.64</v>
      </c>
      <c r="BA29">
        <v>0</v>
      </c>
      <c r="BB29">
        <v>1.93</v>
      </c>
      <c r="BC29">
        <v>14.5</v>
      </c>
      <c r="BD29">
        <v>0.53</v>
      </c>
      <c r="BE29">
        <v>0.88</v>
      </c>
      <c r="BF29">
        <v>11.6</v>
      </c>
      <c r="BG29">
        <v>0</v>
      </c>
      <c r="BH29">
        <v>0</v>
      </c>
      <c r="BI29">
        <v>24.16</v>
      </c>
      <c r="BJ29">
        <v>66.87</v>
      </c>
      <c r="BK29">
        <v>0</v>
      </c>
      <c r="BL29">
        <v>24.7</v>
      </c>
      <c r="BM29">
        <v>0</v>
      </c>
      <c r="BN29">
        <v>14.49</v>
      </c>
      <c r="BO29">
        <v>0</v>
      </c>
      <c r="BP29">
        <v>0</v>
      </c>
      <c r="BQ29">
        <v>38.659999999999997</v>
      </c>
      <c r="BR29">
        <v>24.16</v>
      </c>
      <c r="BS29">
        <v>24.16</v>
      </c>
      <c r="BT29">
        <v>24.16</v>
      </c>
      <c r="BU29">
        <v>48.32</v>
      </c>
      <c r="BV29">
        <v>24.16</v>
      </c>
      <c r="BW29">
        <v>0</v>
      </c>
      <c r="BX29">
        <v>24.16</v>
      </c>
      <c r="BY29">
        <v>48.32</v>
      </c>
      <c r="BZ29">
        <v>24.16</v>
      </c>
      <c r="CA29">
        <v>48.32</v>
      </c>
    </row>
    <row r="30" spans="1:79">
      <c r="A30" t="s">
        <v>264</v>
      </c>
      <c r="G30" t="s">
        <v>72</v>
      </c>
      <c r="H30" s="73">
        <v>533.32000000000016</v>
      </c>
      <c r="I30" s="46">
        <v>141.29000000000002</v>
      </c>
      <c r="J30" s="46">
        <v>570.47</v>
      </c>
      <c r="K30" s="46">
        <v>111.81</v>
      </c>
      <c r="L30" s="46">
        <v>4.7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48.32</v>
      </c>
      <c r="X30">
        <v>111.43</v>
      </c>
      <c r="Y30">
        <v>0</v>
      </c>
      <c r="Z30">
        <v>0.48</v>
      </c>
      <c r="AA30">
        <v>0</v>
      </c>
      <c r="AB30">
        <v>1.93</v>
      </c>
      <c r="AC30">
        <v>72.48</v>
      </c>
      <c r="AD30">
        <v>0</v>
      </c>
      <c r="AE30">
        <v>8.6999999999999993</v>
      </c>
      <c r="AF30">
        <v>0</v>
      </c>
      <c r="AG30">
        <v>48.32</v>
      </c>
      <c r="AH30">
        <v>0</v>
      </c>
      <c r="AI30">
        <v>183.62</v>
      </c>
      <c r="AJ30">
        <v>0</v>
      </c>
      <c r="AK30">
        <v>0</v>
      </c>
      <c r="AL30">
        <v>37.33</v>
      </c>
      <c r="AM30">
        <v>193.28</v>
      </c>
      <c r="AN30">
        <v>0</v>
      </c>
      <c r="AO30">
        <v>0</v>
      </c>
      <c r="AP30">
        <v>0</v>
      </c>
      <c r="AQ30">
        <v>0.52</v>
      </c>
      <c r="AR30">
        <v>0.35</v>
      </c>
      <c r="AS30">
        <v>12.45</v>
      </c>
      <c r="AT30">
        <v>0</v>
      </c>
      <c r="AU30">
        <v>37.33</v>
      </c>
      <c r="AV30">
        <v>0</v>
      </c>
      <c r="AW30">
        <v>0</v>
      </c>
      <c r="AX30">
        <v>0.84</v>
      </c>
      <c r="AY30">
        <v>19.329999999999998</v>
      </c>
      <c r="AZ30">
        <v>96.64</v>
      </c>
      <c r="BA30">
        <v>0</v>
      </c>
      <c r="BB30">
        <v>1.93</v>
      </c>
      <c r="BC30">
        <v>14.5</v>
      </c>
      <c r="BD30">
        <v>0.53</v>
      </c>
      <c r="BE30">
        <v>0.88</v>
      </c>
      <c r="BF30">
        <v>11.6</v>
      </c>
      <c r="BG30">
        <v>0</v>
      </c>
      <c r="BH30">
        <v>0</v>
      </c>
      <c r="BI30">
        <v>24.16</v>
      </c>
      <c r="BJ30">
        <v>66.87</v>
      </c>
      <c r="BK30">
        <v>0</v>
      </c>
      <c r="BL30">
        <v>24.7</v>
      </c>
      <c r="BM30">
        <v>0</v>
      </c>
      <c r="BN30">
        <v>14.49</v>
      </c>
      <c r="BO30">
        <v>0</v>
      </c>
      <c r="BP30">
        <v>0</v>
      </c>
      <c r="BQ30">
        <v>38.659999999999997</v>
      </c>
      <c r="BR30">
        <v>24.16</v>
      </c>
      <c r="BS30">
        <v>24.16</v>
      </c>
      <c r="BT30">
        <v>24.16</v>
      </c>
      <c r="BU30">
        <v>48.32</v>
      </c>
      <c r="BV30">
        <v>24.16</v>
      </c>
      <c r="BW30">
        <v>0</v>
      </c>
      <c r="BX30">
        <v>24.16</v>
      </c>
      <c r="BY30">
        <v>48.32</v>
      </c>
      <c r="BZ30">
        <v>24.16</v>
      </c>
      <c r="CA30">
        <v>48.32</v>
      </c>
    </row>
    <row r="31" spans="1:79">
      <c r="A31" t="s">
        <v>274</v>
      </c>
      <c r="G31" t="s">
        <v>73</v>
      </c>
      <c r="H31" s="73">
        <v>533.47000000000014</v>
      </c>
      <c r="I31" s="46">
        <v>141.29000000000002</v>
      </c>
      <c r="J31" s="46">
        <v>570.28</v>
      </c>
      <c r="K31" s="46">
        <v>111.81</v>
      </c>
      <c r="L31" s="46">
        <v>5.14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48.32</v>
      </c>
      <c r="X31">
        <v>111.43</v>
      </c>
      <c r="Y31">
        <v>0</v>
      </c>
      <c r="Z31">
        <v>0.48</v>
      </c>
      <c r="AA31">
        <v>0</v>
      </c>
      <c r="AB31">
        <v>1.93</v>
      </c>
      <c r="AC31">
        <v>72.48</v>
      </c>
      <c r="AD31">
        <v>0</v>
      </c>
      <c r="AE31">
        <v>8.6999999999999993</v>
      </c>
      <c r="AF31">
        <v>0</v>
      </c>
      <c r="AG31">
        <v>48.32</v>
      </c>
      <c r="AH31">
        <v>0</v>
      </c>
      <c r="AI31">
        <v>183.62</v>
      </c>
      <c r="AJ31">
        <v>0</v>
      </c>
      <c r="AK31">
        <v>0</v>
      </c>
      <c r="AL31">
        <v>37.33</v>
      </c>
      <c r="AM31">
        <v>193.28</v>
      </c>
      <c r="AN31">
        <v>0</v>
      </c>
      <c r="AO31">
        <v>0</v>
      </c>
      <c r="AP31">
        <v>0</v>
      </c>
      <c r="AQ31">
        <v>0.52</v>
      </c>
      <c r="AR31">
        <v>0.35</v>
      </c>
      <c r="AS31">
        <v>12.45</v>
      </c>
      <c r="AT31">
        <v>0</v>
      </c>
      <c r="AU31">
        <v>37.33</v>
      </c>
      <c r="AV31">
        <v>0</v>
      </c>
      <c r="AW31">
        <v>0</v>
      </c>
      <c r="AX31">
        <v>1.28</v>
      </c>
      <c r="AY31">
        <v>19.329999999999998</v>
      </c>
      <c r="AZ31">
        <v>96.64</v>
      </c>
      <c r="BA31">
        <v>0</v>
      </c>
      <c r="BB31">
        <v>1.93</v>
      </c>
      <c r="BC31">
        <v>14.5</v>
      </c>
      <c r="BD31">
        <v>0.68</v>
      </c>
      <c r="BE31">
        <v>0.88</v>
      </c>
      <c r="BF31">
        <v>11.6</v>
      </c>
      <c r="BG31">
        <v>0</v>
      </c>
      <c r="BH31">
        <v>0</v>
      </c>
      <c r="BI31">
        <v>24.16</v>
      </c>
      <c r="BJ31">
        <v>66.87</v>
      </c>
      <c r="BK31">
        <v>0</v>
      </c>
      <c r="BL31">
        <v>24.7</v>
      </c>
      <c r="BM31">
        <v>0</v>
      </c>
      <c r="BN31">
        <v>14.3</v>
      </c>
      <c r="BO31">
        <v>0</v>
      </c>
      <c r="BP31">
        <v>0</v>
      </c>
      <c r="BQ31">
        <v>38.659999999999997</v>
      </c>
      <c r="BR31">
        <v>24.16</v>
      </c>
      <c r="BS31">
        <v>24.16</v>
      </c>
      <c r="BT31">
        <v>24.16</v>
      </c>
      <c r="BU31">
        <v>48.32</v>
      </c>
      <c r="BV31">
        <v>24.16</v>
      </c>
      <c r="BW31">
        <v>0</v>
      </c>
      <c r="BX31">
        <v>24.16</v>
      </c>
      <c r="BY31">
        <v>48.32</v>
      </c>
      <c r="BZ31">
        <v>24.16</v>
      </c>
      <c r="CA31">
        <v>48.32</v>
      </c>
    </row>
    <row r="32" spans="1:79">
      <c r="A32" t="s">
        <v>275</v>
      </c>
      <c r="G32" t="s">
        <v>74</v>
      </c>
      <c r="H32" s="73">
        <v>533.47000000000014</v>
      </c>
      <c r="I32" s="46">
        <v>141.29000000000002</v>
      </c>
      <c r="J32" s="46">
        <v>570.28</v>
      </c>
      <c r="K32" s="46">
        <v>111.81</v>
      </c>
      <c r="L32" s="46">
        <v>5.6499999999999995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48.32</v>
      </c>
      <c r="X32">
        <v>111.43</v>
      </c>
      <c r="Y32">
        <v>0</v>
      </c>
      <c r="Z32">
        <v>0.48</v>
      </c>
      <c r="AA32">
        <v>0</v>
      </c>
      <c r="AB32">
        <v>1.93</v>
      </c>
      <c r="AC32">
        <v>72.48</v>
      </c>
      <c r="AD32">
        <v>0</v>
      </c>
      <c r="AE32">
        <v>8.6999999999999993</v>
      </c>
      <c r="AF32">
        <v>0</v>
      </c>
      <c r="AG32">
        <v>48.32</v>
      </c>
      <c r="AH32">
        <v>0</v>
      </c>
      <c r="AI32">
        <v>183.62</v>
      </c>
      <c r="AJ32">
        <v>0</v>
      </c>
      <c r="AK32">
        <v>0</v>
      </c>
      <c r="AL32">
        <v>37.33</v>
      </c>
      <c r="AM32">
        <v>193.28</v>
      </c>
      <c r="AN32">
        <v>0</v>
      </c>
      <c r="AO32">
        <v>0</v>
      </c>
      <c r="AP32">
        <v>0</v>
      </c>
      <c r="AQ32">
        <v>0.52</v>
      </c>
      <c r="AR32">
        <v>0.35</v>
      </c>
      <c r="AS32">
        <v>12.45</v>
      </c>
      <c r="AT32">
        <v>0</v>
      </c>
      <c r="AU32">
        <v>37.33</v>
      </c>
      <c r="AV32">
        <v>0</v>
      </c>
      <c r="AW32">
        <v>0</v>
      </c>
      <c r="AX32">
        <v>1.79</v>
      </c>
      <c r="AY32">
        <v>19.329999999999998</v>
      </c>
      <c r="AZ32">
        <v>96.64</v>
      </c>
      <c r="BA32">
        <v>0</v>
      </c>
      <c r="BB32">
        <v>1.93</v>
      </c>
      <c r="BC32">
        <v>14.5</v>
      </c>
      <c r="BD32">
        <v>0.68</v>
      </c>
      <c r="BE32">
        <v>0.88</v>
      </c>
      <c r="BF32">
        <v>11.6</v>
      </c>
      <c r="BG32">
        <v>0</v>
      </c>
      <c r="BH32">
        <v>0</v>
      </c>
      <c r="BI32">
        <v>24.16</v>
      </c>
      <c r="BJ32">
        <v>66.87</v>
      </c>
      <c r="BK32">
        <v>0</v>
      </c>
      <c r="BL32">
        <v>24.7</v>
      </c>
      <c r="BM32">
        <v>0</v>
      </c>
      <c r="BN32">
        <v>14.3</v>
      </c>
      <c r="BO32">
        <v>0</v>
      </c>
      <c r="BP32">
        <v>0</v>
      </c>
      <c r="BQ32">
        <v>38.659999999999997</v>
      </c>
      <c r="BR32">
        <v>24.16</v>
      </c>
      <c r="BS32">
        <v>24.16</v>
      </c>
      <c r="BT32">
        <v>24.16</v>
      </c>
      <c r="BU32">
        <v>48.32</v>
      </c>
      <c r="BV32">
        <v>24.16</v>
      </c>
      <c r="BW32">
        <v>0</v>
      </c>
      <c r="BX32">
        <v>24.16</v>
      </c>
      <c r="BY32">
        <v>48.32</v>
      </c>
      <c r="BZ32">
        <v>24.16</v>
      </c>
      <c r="CA32">
        <v>48.32</v>
      </c>
    </row>
    <row r="33" spans="1:79">
      <c r="A33" t="s">
        <v>276</v>
      </c>
      <c r="G33" t="s">
        <v>75</v>
      </c>
      <c r="H33" s="73">
        <v>533.47000000000014</v>
      </c>
      <c r="I33" s="46">
        <v>141.29000000000002</v>
      </c>
      <c r="J33" s="46">
        <v>570.28</v>
      </c>
      <c r="K33" s="46">
        <v>111.81</v>
      </c>
      <c r="L33" s="46">
        <v>6.1999999999999993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48.32</v>
      </c>
      <c r="X33">
        <v>111.43</v>
      </c>
      <c r="Y33">
        <v>0</v>
      </c>
      <c r="Z33">
        <v>0.48</v>
      </c>
      <c r="AA33">
        <v>0</v>
      </c>
      <c r="AB33">
        <v>1.93</v>
      </c>
      <c r="AC33">
        <v>72.48</v>
      </c>
      <c r="AD33">
        <v>0</v>
      </c>
      <c r="AE33">
        <v>8.6999999999999993</v>
      </c>
      <c r="AF33">
        <v>0</v>
      </c>
      <c r="AG33">
        <v>48.32</v>
      </c>
      <c r="AH33">
        <v>0</v>
      </c>
      <c r="AI33">
        <v>183.62</v>
      </c>
      <c r="AJ33">
        <v>0</v>
      </c>
      <c r="AK33">
        <v>0</v>
      </c>
      <c r="AL33">
        <v>37.33</v>
      </c>
      <c r="AM33">
        <v>193.28</v>
      </c>
      <c r="AN33">
        <v>0</v>
      </c>
      <c r="AO33">
        <v>0</v>
      </c>
      <c r="AP33">
        <v>0</v>
      </c>
      <c r="AQ33">
        <v>0.52</v>
      </c>
      <c r="AR33">
        <v>0.35</v>
      </c>
      <c r="AS33">
        <v>12.45</v>
      </c>
      <c r="AT33">
        <v>0</v>
      </c>
      <c r="AU33">
        <v>37.33</v>
      </c>
      <c r="AV33">
        <v>0</v>
      </c>
      <c r="AW33">
        <v>0</v>
      </c>
      <c r="AX33">
        <v>2.34</v>
      </c>
      <c r="AY33">
        <v>19.329999999999998</v>
      </c>
      <c r="AZ33">
        <v>96.64</v>
      </c>
      <c r="BA33">
        <v>0</v>
      </c>
      <c r="BB33">
        <v>1.93</v>
      </c>
      <c r="BC33">
        <v>14.5</v>
      </c>
      <c r="BD33">
        <v>0.68</v>
      </c>
      <c r="BE33">
        <v>0.88</v>
      </c>
      <c r="BF33">
        <v>11.6</v>
      </c>
      <c r="BG33">
        <v>0</v>
      </c>
      <c r="BH33">
        <v>0</v>
      </c>
      <c r="BI33">
        <v>24.16</v>
      </c>
      <c r="BJ33">
        <v>66.87</v>
      </c>
      <c r="BK33">
        <v>0</v>
      </c>
      <c r="BL33">
        <v>24.7</v>
      </c>
      <c r="BM33">
        <v>0</v>
      </c>
      <c r="BN33">
        <v>14.3</v>
      </c>
      <c r="BO33">
        <v>0</v>
      </c>
      <c r="BP33">
        <v>0</v>
      </c>
      <c r="BQ33">
        <v>38.659999999999997</v>
      </c>
      <c r="BR33">
        <v>24.16</v>
      </c>
      <c r="BS33">
        <v>24.16</v>
      </c>
      <c r="BT33">
        <v>24.16</v>
      </c>
      <c r="BU33">
        <v>48.32</v>
      </c>
      <c r="BV33">
        <v>24.16</v>
      </c>
      <c r="BW33">
        <v>0</v>
      </c>
      <c r="BX33">
        <v>24.16</v>
      </c>
      <c r="BY33">
        <v>48.32</v>
      </c>
      <c r="BZ33">
        <v>24.16</v>
      </c>
      <c r="CA33">
        <v>48.32</v>
      </c>
    </row>
    <row r="34" spans="1:79">
      <c r="A34" t="s">
        <v>277</v>
      </c>
      <c r="G34" t="s">
        <v>76</v>
      </c>
      <c r="H34" s="73">
        <v>533.47000000000014</v>
      </c>
      <c r="I34" s="46">
        <v>141.29000000000002</v>
      </c>
      <c r="J34" s="46">
        <v>570.28</v>
      </c>
      <c r="K34" s="46">
        <v>111.81</v>
      </c>
      <c r="L34" s="46">
        <v>6.88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48.32</v>
      </c>
      <c r="X34">
        <v>111.43</v>
      </c>
      <c r="Y34">
        <v>0</v>
      </c>
      <c r="Z34">
        <v>0.48</v>
      </c>
      <c r="AA34">
        <v>0</v>
      </c>
      <c r="AB34">
        <v>1.93</v>
      </c>
      <c r="AC34">
        <v>72.48</v>
      </c>
      <c r="AD34">
        <v>0</v>
      </c>
      <c r="AE34">
        <v>8.6999999999999993</v>
      </c>
      <c r="AF34">
        <v>0</v>
      </c>
      <c r="AG34">
        <v>48.32</v>
      </c>
      <c r="AH34">
        <v>0</v>
      </c>
      <c r="AI34">
        <v>183.62</v>
      </c>
      <c r="AJ34">
        <v>0</v>
      </c>
      <c r="AK34">
        <v>0</v>
      </c>
      <c r="AL34">
        <v>37.33</v>
      </c>
      <c r="AM34">
        <v>193.28</v>
      </c>
      <c r="AN34">
        <v>0</v>
      </c>
      <c r="AO34">
        <v>0</v>
      </c>
      <c r="AP34">
        <v>0</v>
      </c>
      <c r="AQ34">
        <v>0.52</v>
      </c>
      <c r="AR34">
        <v>0.35</v>
      </c>
      <c r="AS34">
        <v>12.45</v>
      </c>
      <c r="AT34">
        <v>0</v>
      </c>
      <c r="AU34">
        <v>37.33</v>
      </c>
      <c r="AV34">
        <v>0</v>
      </c>
      <c r="AW34">
        <v>0</v>
      </c>
      <c r="AX34">
        <v>3.02</v>
      </c>
      <c r="AY34">
        <v>19.329999999999998</v>
      </c>
      <c r="AZ34">
        <v>96.64</v>
      </c>
      <c r="BA34">
        <v>0</v>
      </c>
      <c r="BB34">
        <v>1.93</v>
      </c>
      <c r="BC34">
        <v>14.5</v>
      </c>
      <c r="BD34">
        <v>0.68</v>
      </c>
      <c r="BE34">
        <v>0.88</v>
      </c>
      <c r="BF34">
        <v>11.6</v>
      </c>
      <c r="BG34">
        <v>0</v>
      </c>
      <c r="BH34">
        <v>0</v>
      </c>
      <c r="BI34">
        <v>24.16</v>
      </c>
      <c r="BJ34">
        <v>66.87</v>
      </c>
      <c r="BK34">
        <v>0</v>
      </c>
      <c r="BL34">
        <v>24.7</v>
      </c>
      <c r="BM34">
        <v>0</v>
      </c>
      <c r="BN34">
        <v>14.3</v>
      </c>
      <c r="BO34">
        <v>0</v>
      </c>
      <c r="BP34">
        <v>0</v>
      </c>
      <c r="BQ34">
        <v>38.659999999999997</v>
      </c>
      <c r="BR34">
        <v>24.16</v>
      </c>
      <c r="BS34">
        <v>24.16</v>
      </c>
      <c r="BT34">
        <v>24.16</v>
      </c>
      <c r="BU34">
        <v>48.32</v>
      </c>
      <c r="BV34">
        <v>24.16</v>
      </c>
      <c r="BW34">
        <v>0</v>
      </c>
      <c r="BX34">
        <v>24.16</v>
      </c>
      <c r="BY34">
        <v>48.32</v>
      </c>
      <c r="BZ34">
        <v>24.16</v>
      </c>
      <c r="CA34">
        <v>48.32</v>
      </c>
    </row>
    <row r="35" spans="1:79">
      <c r="A35" t="s">
        <v>279</v>
      </c>
      <c r="G35" t="s">
        <v>77</v>
      </c>
      <c r="H35" s="73">
        <v>534.72000000000014</v>
      </c>
      <c r="I35" s="46">
        <v>141.29000000000002</v>
      </c>
      <c r="J35" s="46">
        <v>570</v>
      </c>
      <c r="K35" s="46">
        <v>111.81</v>
      </c>
      <c r="L35" s="46">
        <v>7.46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48.32</v>
      </c>
      <c r="X35">
        <v>111.43</v>
      </c>
      <c r="Y35">
        <v>0</v>
      </c>
      <c r="Z35">
        <v>0.48</v>
      </c>
      <c r="AA35">
        <v>0</v>
      </c>
      <c r="AB35">
        <v>1.93</v>
      </c>
      <c r="AC35">
        <v>72.48</v>
      </c>
      <c r="AD35">
        <v>0</v>
      </c>
      <c r="AE35">
        <v>9.66</v>
      </c>
      <c r="AF35">
        <v>0</v>
      </c>
      <c r="AG35">
        <v>48.32</v>
      </c>
      <c r="AH35">
        <v>0</v>
      </c>
      <c r="AI35">
        <v>183.62</v>
      </c>
      <c r="AJ35">
        <v>0</v>
      </c>
      <c r="AK35">
        <v>0</v>
      </c>
      <c r="AL35">
        <v>37.33</v>
      </c>
      <c r="AM35">
        <v>193.28</v>
      </c>
      <c r="AN35">
        <v>0</v>
      </c>
      <c r="AO35">
        <v>0</v>
      </c>
      <c r="AP35">
        <v>0</v>
      </c>
      <c r="AQ35">
        <v>0.52</v>
      </c>
      <c r="AR35">
        <v>0.35</v>
      </c>
      <c r="AS35">
        <v>12.45</v>
      </c>
      <c r="AT35">
        <v>0</v>
      </c>
      <c r="AU35">
        <v>37.33</v>
      </c>
      <c r="AV35">
        <v>0</v>
      </c>
      <c r="AW35">
        <v>0</v>
      </c>
      <c r="AX35">
        <v>3.6</v>
      </c>
      <c r="AY35">
        <v>19.329999999999998</v>
      </c>
      <c r="AZ35">
        <v>96.64</v>
      </c>
      <c r="BA35">
        <v>0</v>
      </c>
      <c r="BB35">
        <v>1.93</v>
      </c>
      <c r="BC35">
        <v>14.5</v>
      </c>
      <c r="BD35">
        <v>0.97</v>
      </c>
      <c r="BE35">
        <v>0.88</v>
      </c>
      <c r="BF35">
        <v>11.6</v>
      </c>
      <c r="BG35">
        <v>0</v>
      </c>
      <c r="BH35">
        <v>0</v>
      </c>
      <c r="BI35">
        <v>24.16</v>
      </c>
      <c r="BJ35">
        <v>66.87</v>
      </c>
      <c r="BK35">
        <v>0</v>
      </c>
      <c r="BL35">
        <v>24.7</v>
      </c>
      <c r="BM35">
        <v>0</v>
      </c>
      <c r="BN35">
        <v>14.02</v>
      </c>
      <c r="BO35">
        <v>0</v>
      </c>
      <c r="BP35">
        <v>0</v>
      </c>
      <c r="BQ35">
        <v>38.659999999999997</v>
      </c>
      <c r="BR35">
        <v>24.16</v>
      </c>
      <c r="BS35">
        <v>24.16</v>
      </c>
      <c r="BT35">
        <v>24.16</v>
      </c>
      <c r="BU35">
        <v>48.32</v>
      </c>
      <c r="BV35">
        <v>24.16</v>
      </c>
      <c r="BW35">
        <v>0</v>
      </c>
      <c r="BX35">
        <v>24.16</v>
      </c>
      <c r="BY35">
        <v>48.32</v>
      </c>
      <c r="BZ35">
        <v>24.16</v>
      </c>
      <c r="CA35">
        <v>48.32</v>
      </c>
    </row>
    <row r="36" spans="1:79">
      <c r="A36" t="s">
        <v>309</v>
      </c>
      <c r="G36" t="s">
        <v>78</v>
      </c>
      <c r="H36" s="73">
        <v>534.72000000000014</v>
      </c>
      <c r="I36" s="46">
        <v>141.29000000000002</v>
      </c>
      <c r="J36" s="46">
        <v>570</v>
      </c>
      <c r="K36" s="46">
        <v>111.81</v>
      </c>
      <c r="L36" s="46">
        <v>8.06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48.32</v>
      </c>
      <c r="X36">
        <v>111.43</v>
      </c>
      <c r="Y36">
        <v>0</v>
      </c>
      <c r="Z36">
        <v>0.48</v>
      </c>
      <c r="AA36">
        <v>0</v>
      </c>
      <c r="AB36">
        <v>1.93</v>
      </c>
      <c r="AC36">
        <v>72.48</v>
      </c>
      <c r="AD36">
        <v>0</v>
      </c>
      <c r="AE36">
        <v>9.66</v>
      </c>
      <c r="AF36">
        <v>0</v>
      </c>
      <c r="AG36">
        <v>48.32</v>
      </c>
      <c r="AH36">
        <v>0</v>
      </c>
      <c r="AI36">
        <v>183.62</v>
      </c>
      <c r="AJ36">
        <v>0</v>
      </c>
      <c r="AK36">
        <v>0</v>
      </c>
      <c r="AL36">
        <v>37.33</v>
      </c>
      <c r="AM36">
        <v>193.28</v>
      </c>
      <c r="AN36">
        <v>0</v>
      </c>
      <c r="AO36">
        <v>0</v>
      </c>
      <c r="AP36">
        <v>0</v>
      </c>
      <c r="AQ36">
        <v>0.52</v>
      </c>
      <c r="AR36">
        <v>0.35</v>
      </c>
      <c r="AS36">
        <v>12.45</v>
      </c>
      <c r="AT36">
        <v>0</v>
      </c>
      <c r="AU36">
        <v>37.33</v>
      </c>
      <c r="AV36">
        <v>0</v>
      </c>
      <c r="AW36">
        <v>0</v>
      </c>
      <c r="AX36">
        <v>4.2</v>
      </c>
      <c r="AY36">
        <v>19.329999999999998</v>
      </c>
      <c r="AZ36">
        <v>96.64</v>
      </c>
      <c r="BA36">
        <v>0</v>
      </c>
      <c r="BB36">
        <v>1.93</v>
      </c>
      <c r="BC36">
        <v>14.5</v>
      </c>
      <c r="BD36">
        <v>0.97</v>
      </c>
      <c r="BE36">
        <v>0.88</v>
      </c>
      <c r="BF36">
        <v>11.6</v>
      </c>
      <c r="BG36">
        <v>0</v>
      </c>
      <c r="BH36">
        <v>0</v>
      </c>
      <c r="BI36">
        <v>24.16</v>
      </c>
      <c r="BJ36">
        <v>66.87</v>
      </c>
      <c r="BK36">
        <v>0</v>
      </c>
      <c r="BL36">
        <v>24.7</v>
      </c>
      <c r="BM36">
        <v>0</v>
      </c>
      <c r="BN36">
        <v>14.02</v>
      </c>
      <c r="BO36">
        <v>0</v>
      </c>
      <c r="BP36">
        <v>0</v>
      </c>
      <c r="BQ36">
        <v>38.659999999999997</v>
      </c>
      <c r="BR36">
        <v>24.16</v>
      </c>
      <c r="BS36">
        <v>24.16</v>
      </c>
      <c r="BT36">
        <v>24.16</v>
      </c>
      <c r="BU36">
        <v>48.32</v>
      </c>
      <c r="BV36">
        <v>24.16</v>
      </c>
      <c r="BW36">
        <v>0</v>
      </c>
      <c r="BX36">
        <v>24.16</v>
      </c>
      <c r="BY36">
        <v>48.32</v>
      </c>
      <c r="BZ36">
        <v>24.16</v>
      </c>
      <c r="CA36">
        <v>48.32</v>
      </c>
    </row>
    <row r="37" spans="1:79">
      <c r="A37" t="s">
        <v>310</v>
      </c>
      <c r="G37" t="s">
        <v>79</v>
      </c>
      <c r="H37" s="73">
        <v>534.72000000000014</v>
      </c>
      <c r="I37" s="46">
        <v>141.29000000000002</v>
      </c>
      <c r="J37" s="46">
        <v>570</v>
      </c>
      <c r="K37" s="46">
        <v>111.81</v>
      </c>
      <c r="L37" s="46">
        <v>8.77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48.32</v>
      </c>
      <c r="X37">
        <v>111.43</v>
      </c>
      <c r="Y37">
        <v>0</v>
      </c>
      <c r="Z37">
        <v>0.48</v>
      </c>
      <c r="AA37">
        <v>0</v>
      </c>
      <c r="AB37">
        <v>1.93</v>
      </c>
      <c r="AC37">
        <v>72.48</v>
      </c>
      <c r="AD37">
        <v>0</v>
      </c>
      <c r="AE37">
        <v>9.66</v>
      </c>
      <c r="AF37">
        <v>0</v>
      </c>
      <c r="AG37">
        <v>48.32</v>
      </c>
      <c r="AH37">
        <v>0</v>
      </c>
      <c r="AI37">
        <v>183.62</v>
      </c>
      <c r="AJ37">
        <v>0</v>
      </c>
      <c r="AK37">
        <v>0</v>
      </c>
      <c r="AL37">
        <v>37.33</v>
      </c>
      <c r="AM37">
        <v>193.28</v>
      </c>
      <c r="AN37">
        <v>0</v>
      </c>
      <c r="AO37">
        <v>0</v>
      </c>
      <c r="AP37">
        <v>0</v>
      </c>
      <c r="AQ37">
        <v>0.52</v>
      </c>
      <c r="AR37">
        <v>0.35</v>
      </c>
      <c r="AS37">
        <v>12.45</v>
      </c>
      <c r="AT37">
        <v>0</v>
      </c>
      <c r="AU37">
        <v>37.33</v>
      </c>
      <c r="AV37">
        <v>0</v>
      </c>
      <c r="AW37">
        <v>0</v>
      </c>
      <c r="AX37">
        <v>4.91</v>
      </c>
      <c r="AY37">
        <v>19.329999999999998</v>
      </c>
      <c r="AZ37">
        <v>96.64</v>
      </c>
      <c r="BA37">
        <v>0</v>
      </c>
      <c r="BB37">
        <v>1.93</v>
      </c>
      <c r="BC37">
        <v>14.5</v>
      </c>
      <c r="BD37">
        <v>0.97</v>
      </c>
      <c r="BE37">
        <v>0.88</v>
      </c>
      <c r="BF37">
        <v>11.6</v>
      </c>
      <c r="BG37">
        <v>0</v>
      </c>
      <c r="BH37">
        <v>0</v>
      </c>
      <c r="BI37">
        <v>24.16</v>
      </c>
      <c r="BJ37">
        <v>66.87</v>
      </c>
      <c r="BK37">
        <v>0</v>
      </c>
      <c r="BL37">
        <v>24.7</v>
      </c>
      <c r="BM37">
        <v>0</v>
      </c>
      <c r="BN37">
        <v>14.02</v>
      </c>
      <c r="BO37">
        <v>0</v>
      </c>
      <c r="BP37">
        <v>0</v>
      </c>
      <c r="BQ37">
        <v>38.659999999999997</v>
      </c>
      <c r="BR37">
        <v>24.16</v>
      </c>
      <c r="BS37">
        <v>24.16</v>
      </c>
      <c r="BT37">
        <v>24.16</v>
      </c>
      <c r="BU37">
        <v>48.32</v>
      </c>
      <c r="BV37">
        <v>24.16</v>
      </c>
      <c r="BW37">
        <v>0</v>
      </c>
      <c r="BX37">
        <v>24.16</v>
      </c>
      <c r="BY37">
        <v>48.32</v>
      </c>
      <c r="BZ37">
        <v>24.16</v>
      </c>
      <c r="CA37">
        <v>48.32</v>
      </c>
    </row>
    <row r="38" spans="1:79">
      <c r="A38" t="s">
        <v>311</v>
      </c>
      <c r="G38" t="s">
        <v>80</v>
      </c>
      <c r="H38" s="73">
        <v>534.72000000000014</v>
      </c>
      <c r="I38" s="46">
        <v>141.29000000000002</v>
      </c>
      <c r="J38" s="46">
        <v>570</v>
      </c>
      <c r="K38" s="46">
        <v>111.81</v>
      </c>
      <c r="L38" s="46">
        <v>9.39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48.32</v>
      </c>
      <c r="X38">
        <v>111.43</v>
      </c>
      <c r="Y38">
        <v>0</v>
      </c>
      <c r="Z38">
        <v>0.48</v>
      </c>
      <c r="AA38">
        <v>0</v>
      </c>
      <c r="AB38">
        <v>1.93</v>
      </c>
      <c r="AC38">
        <v>72.48</v>
      </c>
      <c r="AD38">
        <v>0</v>
      </c>
      <c r="AE38">
        <v>9.66</v>
      </c>
      <c r="AF38">
        <v>0</v>
      </c>
      <c r="AG38">
        <v>48.32</v>
      </c>
      <c r="AH38">
        <v>0</v>
      </c>
      <c r="AI38">
        <v>183.62</v>
      </c>
      <c r="AJ38">
        <v>0</v>
      </c>
      <c r="AK38">
        <v>0</v>
      </c>
      <c r="AL38">
        <v>37.33</v>
      </c>
      <c r="AM38">
        <v>193.28</v>
      </c>
      <c r="AN38">
        <v>0</v>
      </c>
      <c r="AO38">
        <v>0</v>
      </c>
      <c r="AP38">
        <v>0</v>
      </c>
      <c r="AQ38">
        <v>0.52</v>
      </c>
      <c r="AR38">
        <v>0.35</v>
      </c>
      <c r="AS38">
        <v>12.45</v>
      </c>
      <c r="AT38">
        <v>0</v>
      </c>
      <c r="AU38">
        <v>37.33</v>
      </c>
      <c r="AV38">
        <v>0</v>
      </c>
      <c r="AW38">
        <v>0</v>
      </c>
      <c r="AX38">
        <v>5.53</v>
      </c>
      <c r="AY38">
        <v>19.329999999999998</v>
      </c>
      <c r="AZ38">
        <v>96.64</v>
      </c>
      <c r="BA38">
        <v>0</v>
      </c>
      <c r="BB38">
        <v>1.93</v>
      </c>
      <c r="BC38">
        <v>14.5</v>
      </c>
      <c r="BD38">
        <v>0.97</v>
      </c>
      <c r="BE38">
        <v>0.88</v>
      </c>
      <c r="BF38">
        <v>11.6</v>
      </c>
      <c r="BG38">
        <v>0</v>
      </c>
      <c r="BH38">
        <v>0</v>
      </c>
      <c r="BI38">
        <v>24.16</v>
      </c>
      <c r="BJ38">
        <v>66.87</v>
      </c>
      <c r="BK38">
        <v>0</v>
      </c>
      <c r="BL38">
        <v>24.7</v>
      </c>
      <c r="BM38">
        <v>0</v>
      </c>
      <c r="BN38">
        <v>14.02</v>
      </c>
      <c r="BO38">
        <v>0</v>
      </c>
      <c r="BP38">
        <v>0</v>
      </c>
      <c r="BQ38">
        <v>38.659999999999997</v>
      </c>
      <c r="BR38">
        <v>24.16</v>
      </c>
      <c r="BS38">
        <v>24.16</v>
      </c>
      <c r="BT38">
        <v>24.16</v>
      </c>
      <c r="BU38">
        <v>48.32</v>
      </c>
      <c r="BV38">
        <v>24.16</v>
      </c>
      <c r="BW38">
        <v>0</v>
      </c>
      <c r="BX38">
        <v>24.16</v>
      </c>
      <c r="BY38">
        <v>48.32</v>
      </c>
      <c r="BZ38">
        <v>24.16</v>
      </c>
      <c r="CA38">
        <v>48.32</v>
      </c>
    </row>
    <row r="39" spans="1:79">
      <c r="A39" t="s">
        <v>312</v>
      </c>
      <c r="G39" t="s">
        <v>81</v>
      </c>
      <c r="H39" s="73">
        <v>534.72000000000014</v>
      </c>
      <c r="I39" s="46">
        <v>141.29000000000002</v>
      </c>
      <c r="J39" s="46">
        <v>569.92000000000007</v>
      </c>
      <c r="K39" s="46">
        <v>111.81</v>
      </c>
      <c r="L39" s="46">
        <v>9.8000000000000007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48.32</v>
      </c>
      <c r="X39">
        <v>111.43</v>
      </c>
      <c r="Y39">
        <v>38.659999999999997</v>
      </c>
      <c r="Z39">
        <v>0.48</v>
      </c>
      <c r="AA39">
        <v>0</v>
      </c>
      <c r="AB39">
        <v>1.93</v>
      </c>
      <c r="AC39">
        <v>72.48</v>
      </c>
      <c r="AD39">
        <v>48.32</v>
      </c>
      <c r="AE39">
        <v>9.66</v>
      </c>
      <c r="AF39">
        <v>24.16</v>
      </c>
      <c r="AG39">
        <v>48.32</v>
      </c>
      <c r="AH39">
        <v>0</v>
      </c>
      <c r="AI39">
        <v>183.62</v>
      </c>
      <c r="AJ39">
        <v>0</v>
      </c>
      <c r="AK39">
        <v>0</v>
      </c>
      <c r="AL39">
        <v>37.33</v>
      </c>
      <c r="AM39">
        <v>193.28</v>
      </c>
      <c r="AN39">
        <v>0</v>
      </c>
      <c r="AO39">
        <v>0</v>
      </c>
      <c r="AP39">
        <v>0</v>
      </c>
      <c r="AQ39">
        <v>0.52</v>
      </c>
      <c r="AR39">
        <v>0.35</v>
      </c>
      <c r="AS39">
        <v>12.45</v>
      </c>
      <c r="AT39">
        <v>48.32</v>
      </c>
      <c r="AU39">
        <v>37.33</v>
      </c>
      <c r="AV39">
        <v>0</v>
      </c>
      <c r="AW39">
        <v>0</v>
      </c>
      <c r="AX39">
        <v>5.94</v>
      </c>
      <c r="AY39">
        <v>19.329999999999998</v>
      </c>
      <c r="AZ39">
        <v>96.64</v>
      </c>
      <c r="BA39">
        <v>0</v>
      </c>
      <c r="BB39">
        <v>1.93</v>
      </c>
      <c r="BC39">
        <v>14.5</v>
      </c>
      <c r="BD39">
        <v>0.97</v>
      </c>
      <c r="BE39">
        <v>0.88</v>
      </c>
      <c r="BF39">
        <v>11.6</v>
      </c>
      <c r="BG39">
        <v>0</v>
      </c>
      <c r="BH39">
        <v>0</v>
      </c>
      <c r="BI39">
        <v>24.16</v>
      </c>
      <c r="BJ39">
        <v>66.87</v>
      </c>
      <c r="BK39">
        <v>0</v>
      </c>
      <c r="BL39">
        <v>24.7</v>
      </c>
      <c r="BM39">
        <v>0</v>
      </c>
      <c r="BN39">
        <v>13.94</v>
      </c>
      <c r="BO39">
        <v>0</v>
      </c>
      <c r="BP39">
        <v>0</v>
      </c>
      <c r="BQ39">
        <v>0</v>
      </c>
      <c r="BR39">
        <v>24.16</v>
      </c>
      <c r="BS39">
        <v>24.16</v>
      </c>
      <c r="BT39">
        <v>0</v>
      </c>
      <c r="BU39">
        <v>0</v>
      </c>
      <c r="BV39">
        <v>24.16</v>
      </c>
      <c r="BW39">
        <v>0</v>
      </c>
      <c r="BX39">
        <v>24.16</v>
      </c>
      <c r="BY39">
        <v>48.32</v>
      </c>
      <c r="BZ39">
        <v>24.16</v>
      </c>
      <c r="CA39">
        <v>0</v>
      </c>
    </row>
    <row r="40" spans="1:79">
      <c r="A40" t="s">
        <v>329</v>
      </c>
      <c r="G40" t="s">
        <v>82</v>
      </c>
      <c r="H40" s="73">
        <v>534.72000000000014</v>
      </c>
      <c r="I40" s="46">
        <v>141.29000000000002</v>
      </c>
      <c r="J40" s="46">
        <v>569.92000000000007</v>
      </c>
      <c r="K40" s="46">
        <v>111.81</v>
      </c>
      <c r="L40" s="46">
        <v>10.34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48.32</v>
      </c>
      <c r="X40">
        <v>111.43</v>
      </c>
      <c r="Y40">
        <v>38.659999999999997</v>
      </c>
      <c r="Z40">
        <v>0.48</v>
      </c>
      <c r="AA40">
        <v>0</v>
      </c>
      <c r="AB40">
        <v>1.93</v>
      </c>
      <c r="AC40">
        <v>72.48</v>
      </c>
      <c r="AD40">
        <v>48.32</v>
      </c>
      <c r="AE40">
        <v>9.66</v>
      </c>
      <c r="AF40">
        <v>24.16</v>
      </c>
      <c r="AG40">
        <v>48.32</v>
      </c>
      <c r="AH40">
        <v>0</v>
      </c>
      <c r="AI40">
        <v>183.62</v>
      </c>
      <c r="AJ40">
        <v>0</v>
      </c>
      <c r="AK40">
        <v>0</v>
      </c>
      <c r="AL40">
        <v>37.33</v>
      </c>
      <c r="AM40">
        <v>193.28</v>
      </c>
      <c r="AN40">
        <v>0</v>
      </c>
      <c r="AO40">
        <v>0</v>
      </c>
      <c r="AP40">
        <v>0</v>
      </c>
      <c r="AQ40">
        <v>0.52</v>
      </c>
      <c r="AR40">
        <v>0.35</v>
      </c>
      <c r="AS40">
        <v>12.45</v>
      </c>
      <c r="AT40">
        <v>48.32</v>
      </c>
      <c r="AU40">
        <v>37.33</v>
      </c>
      <c r="AV40">
        <v>0</v>
      </c>
      <c r="AW40">
        <v>0</v>
      </c>
      <c r="AX40">
        <v>6.48</v>
      </c>
      <c r="AY40">
        <v>19.329999999999998</v>
      </c>
      <c r="AZ40">
        <v>96.64</v>
      </c>
      <c r="BA40">
        <v>0</v>
      </c>
      <c r="BB40">
        <v>1.93</v>
      </c>
      <c r="BC40">
        <v>14.5</v>
      </c>
      <c r="BD40">
        <v>0.97</v>
      </c>
      <c r="BE40">
        <v>0.88</v>
      </c>
      <c r="BF40">
        <v>11.6</v>
      </c>
      <c r="BG40">
        <v>0</v>
      </c>
      <c r="BH40">
        <v>0</v>
      </c>
      <c r="BI40">
        <v>24.16</v>
      </c>
      <c r="BJ40">
        <v>66.87</v>
      </c>
      <c r="BK40">
        <v>0</v>
      </c>
      <c r="BL40">
        <v>24.7</v>
      </c>
      <c r="BM40">
        <v>0</v>
      </c>
      <c r="BN40">
        <v>13.94</v>
      </c>
      <c r="BO40">
        <v>0</v>
      </c>
      <c r="BP40">
        <v>0</v>
      </c>
      <c r="BQ40">
        <v>0</v>
      </c>
      <c r="BR40">
        <v>24.16</v>
      </c>
      <c r="BS40">
        <v>24.16</v>
      </c>
      <c r="BT40">
        <v>0</v>
      </c>
      <c r="BU40">
        <v>0</v>
      </c>
      <c r="BV40">
        <v>24.16</v>
      </c>
      <c r="BW40">
        <v>0</v>
      </c>
      <c r="BX40">
        <v>24.16</v>
      </c>
      <c r="BY40">
        <v>48.32</v>
      </c>
      <c r="BZ40">
        <v>24.16</v>
      </c>
      <c r="CA40">
        <v>0</v>
      </c>
    </row>
    <row r="41" spans="1:79">
      <c r="A41" t="s">
        <v>330</v>
      </c>
      <c r="G41" t="s">
        <v>83</v>
      </c>
      <c r="H41" s="73">
        <v>534.72000000000014</v>
      </c>
      <c r="I41" s="46">
        <v>141.29000000000002</v>
      </c>
      <c r="J41" s="46">
        <v>569.92000000000007</v>
      </c>
      <c r="K41" s="46">
        <v>111.81</v>
      </c>
      <c r="L41" s="46">
        <v>10.83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48.32</v>
      </c>
      <c r="X41">
        <v>111.43</v>
      </c>
      <c r="Y41">
        <v>38.659999999999997</v>
      </c>
      <c r="Z41">
        <v>0.48</v>
      </c>
      <c r="AA41">
        <v>0</v>
      </c>
      <c r="AB41">
        <v>1.93</v>
      </c>
      <c r="AC41">
        <v>72.48</v>
      </c>
      <c r="AD41">
        <v>48.32</v>
      </c>
      <c r="AE41">
        <v>9.66</v>
      </c>
      <c r="AF41">
        <v>24.16</v>
      </c>
      <c r="AG41">
        <v>48.32</v>
      </c>
      <c r="AH41">
        <v>0</v>
      </c>
      <c r="AI41">
        <v>183.62</v>
      </c>
      <c r="AJ41">
        <v>0</v>
      </c>
      <c r="AK41">
        <v>0</v>
      </c>
      <c r="AL41">
        <v>37.33</v>
      </c>
      <c r="AM41">
        <v>193.28</v>
      </c>
      <c r="AN41">
        <v>0</v>
      </c>
      <c r="AO41">
        <v>0</v>
      </c>
      <c r="AP41">
        <v>0</v>
      </c>
      <c r="AQ41">
        <v>0.52</v>
      </c>
      <c r="AR41">
        <v>0.35</v>
      </c>
      <c r="AS41">
        <v>12.45</v>
      </c>
      <c r="AT41">
        <v>48.32</v>
      </c>
      <c r="AU41">
        <v>37.33</v>
      </c>
      <c r="AV41">
        <v>0</v>
      </c>
      <c r="AW41">
        <v>0</v>
      </c>
      <c r="AX41">
        <v>6.97</v>
      </c>
      <c r="AY41">
        <v>19.329999999999998</v>
      </c>
      <c r="AZ41">
        <v>96.64</v>
      </c>
      <c r="BA41">
        <v>0</v>
      </c>
      <c r="BB41">
        <v>1.93</v>
      </c>
      <c r="BC41">
        <v>14.5</v>
      </c>
      <c r="BD41">
        <v>0.97</v>
      </c>
      <c r="BE41">
        <v>0.88</v>
      </c>
      <c r="BF41">
        <v>11.6</v>
      </c>
      <c r="BG41">
        <v>0</v>
      </c>
      <c r="BH41">
        <v>0</v>
      </c>
      <c r="BI41">
        <v>24.16</v>
      </c>
      <c r="BJ41">
        <v>66.87</v>
      </c>
      <c r="BK41">
        <v>0</v>
      </c>
      <c r="BL41">
        <v>24.7</v>
      </c>
      <c r="BM41">
        <v>0</v>
      </c>
      <c r="BN41">
        <v>13.94</v>
      </c>
      <c r="BO41">
        <v>0</v>
      </c>
      <c r="BP41">
        <v>0</v>
      </c>
      <c r="BQ41">
        <v>0</v>
      </c>
      <c r="BR41">
        <v>24.16</v>
      </c>
      <c r="BS41">
        <v>24.16</v>
      </c>
      <c r="BT41">
        <v>0</v>
      </c>
      <c r="BU41">
        <v>0</v>
      </c>
      <c r="BV41">
        <v>24.16</v>
      </c>
      <c r="BW41">
        <v>0</v>
      </c>
      <c r="BX41">
        <v>24.16</v>
      </c>
      <c r="BY41">
        <v>48.32</v>
      </c>
      <c r="BZ41">
        <v>24.16</v>
      </c>
      <c r="CA41">
        <v>0</v>
      </c>
    </row>
    <row r="42" spans="1:79">
      <c r="A42" t="s">
        <v>331</v>
      </c>
      <c r="G42" t="s">
        <v>84</v>
      </c>
      <c r="H42" s="73">
        <v>534.72000000000014</v>
      </c>
      <c r="I42" s="46">
        <v>141.29000000000002</v>
      </c>
      <c r="J42" s="46">
        <v>569.92000000000007</v>
      </c>
      <c r="K42" s="46">
        <v>111.81</v>
      </c>
      <c r="L42" s="46">
        <v>11.25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48.32</v>
      </c>
      <c r="X42">
        <v>111.43</v>
      </c>
      <c r="Y42">
        <v>38.659999999999997</v>
      </c>
      <c r="Z42">
        <v>0.48</v>
      </c>
      <c r="AA42">
        <v>0</v>
      </c>
      <c r="AB42">
        <v>1.93</v>
      </c>
      <c r="AC42">
        <v>72.48</v>
      </c>
      <c r="AD42">
        <v>48.32</v>
      </c>
      <c r="AE42">
        <v>9.66</v>
      </c>
      <c r="AF42">
        <v>24.16</v>
      </c>
      <c r="AG42">
        <v>48.32</v>
      </c>
      <c r="AH42">
        <v>0</v>
      </c>
      <c r="AI42">
        <v>183.62</v>
      </c>
      <c r="AJ42">
        <v>0</v>
      </c>
      <c r="AK42">
        <v>0</v>
      </c>
      <c r="AL42">
        <v>37.33</v>
      </c>
      <c r="AM42">
        <v>193.28</v>
      </c>
      <c r="AN42">
        <v>0</v>
      </c>
      <c r="AO42">
        <v>0</v>
      </c>
      <c r="AP42">
        <v>0</v>
      </c>
      <c r="AQ42">
        <v>0.52</v>
      </c>
      <c r="AR42">
        <v>0.35</v>
      </c>
      <c r="AS42">
        <v>12.45</v>
      </c>
      <c r="AT42">
        <v>48.32</v>
      </c>
      <c r="AU42">
        <v>37.33</v>
      </c>
      <c r="AV42">
        <v>0</v>
      </c>
      <c r="AW42">
        <v>0</v>
      </c>
      <c r="AX42">
        <v>7.39</v>
      </c>
      <c r="AY42">
        <v>19.329999999999998</v>
      </c>
      <c r="AZ42">
        <v>96.64</v>
      </c>
      <c r="BA42">
        <v>0</v>
      </c>
      <c r="BB42">
        <v>1.93</v>
      </c>
      <c r="BC42">
        <v>14.5</v>
      </c>
      <c r="BD42">
        <v>0.97</v>
      </c>
      <c r="BE42">
        <v>0.88</v>
      </c>
      <c r="BF42">
        <v>11.6</v>
      </c>
      <c r="BG42">
        <v>0</v>
      </c>
      <c r="BH42">
        <v>0</v>
      </c>
      <c r="BI42">
        <v>24.16</v>
      </c>
      <c r="BJ42">
        <v>66.87</v>
      </c>
      <c r="BK42">
        <v>0</v>
      </c>
      <c r="BL42">
        <v>24.7</v>
      </c>
      <c r="BM42">
        <v>0</v>
      </c>
      <c r="BN42">
        <v>13.94</v>
      </c>
      <c r="BO42">
        <v>0</v>
      </c>
      <c r="BP42">
        <v>0</v>
      </c>
      <c r="BQ42">
        <v>0</v>
      </c>
      <c r="BR42">
        <v>24.16</v>
      </c>
      <c r="BS42">
        <v>24.16</v>
      </c>
      <c r="BT42">
        <v>0</v>
      </c>
      <c r="BU42">
        <v>0</v>
      </c>
      <c r="BV42">
        <v>24.16</v>
      </c>
      <c r="BW42">
        <v>0</v>
      </c>
      <c r="BX42">
        <v>24.16</v>
      </c>
      <c r="BY42">
        <v>48.32</v>
      </c>
      <c r="BZ42">
        <v>24.16</v>
      </c>
      <c r="CA42">
        <v>0</v>
      </c>
    </row>
    <row r="43" spans="1:79">
      <c r="A43" t="s">
        <v>337</v>
      </c>
      <c r="G43" t="s">
        <v>85</v>
      </c>
      <c r="H43" s="73">
        <v>538.59000000000015</v>
      </c>
      <c r="I43" s="46">
        <v>141.29000000000002</v>
      </c>
      <c r="J43" s="46">
        <v>569.82000000000005</v>
      </c>
      <c r="K43" s="46">
        <v>111.81</v>
      </c>
      <c r="L43" s="46">
        <v>11.64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48.32</v>
      </c>
      <c r="X43">
        <v>111.43</v>
      </c>
      <c r="Y43">
        <v>38.659999999999997</v>
      </c>
      <c r="Z43">
        <v>0.48</v>
      </c>
      <c r="AA43">
        <v>0</v>
      </c>
      <c r="AB43">
        <v>1.93</v>
      </c>
      <c r="AC43">
        <v>72.48</v>
      </c>
      <c r="AD43">
        <v>48.32</v>
      </c>
      <c r="AE43">
        <v>13.53</v>
      </c>
      <c r="AF43">
        <v>24.16</v>
      </c>
      <c r="AG43">
        <v>48.32</v>
      </c>
      <c r="AH43">
        <v>0</v>
      </c>
      <c r="AI43">
        <v>183.62</v>
      </c>
      <c r="AJ43">
        <v>0</v>
      </c>
      <c r="AK43">
        <v>0</v>
      </c>
      <c r="AL43">
        <v>37.33</v>
      </c>
      <c r="AM43">
        <v>193.28</v>
      </c>
      <c r="AN43">
        <v>0</v>
      </c>
      <c r="AO43">
        <v>0</v>
      </c>
      <c r="AP43">
        <v>0</v>
      </c>
      <c r="AQ43">
        <v>0.52</v>
      </c>
      <c r="AR43">
        <v>0.35</v>
      </c>
      <c r="AS43">
        <v>12.45</v>
      </c>
      <c r="AT43">
        <v>48.32</v>
      </c>
      <c r="AU43">
        <v>37.33</v>
      </c>
      <c r="AV43">
        <v>0</v>
      </c>
      <c r="AW43">
        <v>0</v>
      </c>
      <c r="AX43">
        <v>7.78</v>
      </c>
      <c r="AY43">
        <v>19.329999999999998</v>
      </c>
      <c r="AZ43">
        <v>96.64</v>
      </c>
      <c r="BA43">
        <v>0</v>
      </c>
      <c r="BB43">
        <v>1.93</v>
      </c>
      <c r="BC43">
        <v>14.5</v>
      </c>
      <c r="BD43">
        <v>0.97</v>
      </c>
      <c r="BE43">
        <v>0.88</v>
      </c>
      <c r="BF43">
        <v>11.6</v>
      </c>
      <c r="BG43">
        <v>0</v>
      </c>
      <c r="BH43">
        <v>0</v>
      </c>
      <c r="BI43">
        <v>24.16</v>
      </c>
      <c r="BJ43">
        <v>66.87</v>
      </c>
      <c r="BK43">
        <v>0</v>
      </c>
      <c r="BL43">
        <v>24.7</v>
      </c>
      <c r="BM43">
        <v>0</v>
      </c>
      <c r="BN43">
        <v>13.84</v>
      </c>
      <c r="BO43">
        <v>0</v>
      </c>
      <c r="BP43">
        <v>0</v>
      </c>
      <c r="BQ43">
        <v>0</v>
      </c>
      <c r="BR43">
        <v>24.16</v>
      </c>
      <c r="BS43">
        <v>24.16</v>
      </c>
      <c r="BT43">
        <v>0</v>
      </c>
      <c r="BU43">
        <v>0</v>
      </c>
      <c r="BV43">
        <v>24.16</v>
      </c>
      <c r="BW43">
        <v>0</v>
      </c>
      <c r="BX43">
        <v>24.16</v>
      </c>
      <c r="BY43">
        <v>48.32</v>
      </c>
      <c r="BZ43">
        <v>24.16</v>
      </c>
      <c r="CA43">
        <v>0</v>
      </c>
    </row>
    <row r="44" spans="1:79">
      <c r="A44" t="s">
        <v>339</v>
      </c>
      <c r="G44" t="s">
        <v>86</v>
      </c>
      <c r="H44" s="73">
        <v>538.59000000000015</v>
      </c>
      <c r="I44" s="46">
        <v>141.29000000000002</v>
      </c>
      <c r="J44" s="46">
        <v>569.82000000000005</v>
      </c>
      <c r="K44" s="46">
        <v>111.81</v>
      </c>
      <c r="L44" s="46">
        <v>12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48.32</v>
      </c>
      <c r="X44">
        <v>111.43</v>
      </c>
      <c r="Y44">
        <v>38.659999999999997</v>
      </c>
      <c r="Z44">
        <v>0.48</v>
      </c>
      <c r="AA44">
        <v>0</v>
      </c>
      <c r="AB44">
        <v>1.93</v>
      </c>
      <c r="AC44">
        <v>72.48</v>
      </c>
      <c r="AD44">
        <v>48.32</v>
      </c>
      <c r="AE44">
        <v>13.53</v>
      </c>
      <c r="AF44">
        <v>24.16</v>
      </c>
      <c r="AG44">
        <v>48.32</v>
      </c>
      <c r="AH44">
        <v>0</v>
      </c>
      <c r="AI44">
        <v>183.62</v>
      </c>
      <c r="AJ44">
        <v>0</v>
      </c>
      <c r="AK44">
        <v>0</v>
      </c>
      <c r="AL44">
        <v>37.33</v>
      </c>
      <c r="AM44">
        <v>193.28</v>
      </c>
      <c r="AN44">
        <v>0</v>
      </c>
      <c r="AO44">
        <v>0</v>
      </c>
      <c r="AP44">
        <v>0</v>
      </c>
      <c r="AQ44">
        <v>0.52</v>
      </c>
      <c r="AR44">
        <v>0.35</v>
      </c>
      <c r="AS44">
        <v>12.45</v>
      </c>
      <c r="AT44">
        <v>48.32</v>
      </c>
      <c r="AU44">
        <v>37.33</v>
      </c>
      <c r="AV44">
        <v>0</v>
      </c>
      <c r="AW44">
        <v>0</v>
      </c>
      <c r="AX44">
        <v>8.14</v>
      </c>
      <c r="AY44">
        <v>19.329999999999998</v>
      </c>
      <c r="AZ44">
        <v>96.64</v>
      </c>
      <c r="BA44">
        <v>0</v>
      </c>
      <c r="BB44">
        <v>1.93</v>
      </c>
      <c r="BC44">
        <v>14.5</v>
      </c>
      <c r="BD44">
        <v>0.97</v>
      </c>
      <c r="BE44">
        <v>0.88</v>
      </c>
      <c r="BF44">
        <v>11.6</v>
      </c>
      <c r="BG44">
        <v>0</v>
      </c>
      <c r="BH44">
        <v>0</v>
      </c>
      <c r="BI44">
        <v>24.16</v>
      </c>
      <c r="BJ44">
        <v>66.87</v>
      </c>
      <c r="BK44">
        <v>0</v>
      </c>
      <c r="BL44">
        <v>24.7</v>
      </c>
      <c r="BM44">
        <v>0</v>
      </c>
      <c r="BN44">
        <v>13.84</v>
      </c>
      <c r="BO44">
        <v>0</v>
      </c>
      <c r="BP44">
        <v>0</v>
      </c>
      <c r="BQ44">
        <v>0</v>
      </c>
      <c r="BR44">
        <v>24.16</v>
      </c>
      <c r="BS44">
        <v>24.16</v>
      </c>
      <c r="BT44">
        <v>0</v>
      </c>
      <c r="BU44">
        <v>0</v>
      </c>
      <c r="BV44">
        <v>24.16</v>
      </c>
      <c r="BW44">
        <v>0</v>
      </c>
      <c r="BX44">
        <v>24.16</v>
      </c>
      <c r="BY44">
        <v>48.32</v>
      </c>
      <c r="BZ44">
        <v>24.16</v>
      </c>
      <c r="CA44">
        <v>0</v>
      </c>
    </row>
    <row r="45" spans="1:79">
      <c r="A45" t="s">
        <v>358</v>
      </c>
      <c r="G45" t="s">
        <v>87</v>
      </c>
      <c r="H45" s="73">
        <v>538.59000000000015</v>
      </c>
      <c r="I45" s="46">
        <v>141.29000000000002</v>
      </c>
      <c r="J45" s="46">
        <v>569.82000000000005</v>
      </c>
      <c r="K45" s="46">
        <v>111.81</v>
      </c>
      <c r="L45" s="46">
        <v>12.309999999999999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48.32</v>
      </c>
      <c r="X45">
        <v>111.43</v>
      </c>
      <c r="Y45">
        <v>38.659999999999997</v>
      </c>
      <c r="Z45">
        <v>0.48</v>
      </c>
      <c r="AA45">
        <v>0</v>
      </c>
      <c r="AB45">
        <v>1.93</v>
      </c>
      <c r="AC45">
        <v>72.48</v>
      </c>
      <c r="AD45">
        <v>48.32</v>
      </c>
      <c r="AE45">
        <v>13.53</v>
      </c>
      <c r="AF45">
        <v>24.16</v>
      </c>
      <c r="AG45">
        <v>48.32</v>
      </c>
      <c r="AH45">
        <v>0</v>
      </c>
      <c r="AI45">
        <v>183.62</v>
      </c>
      <c r="AJ45">
        <v>0</v>
      </c>
      <c r="AK45">
        <v>0</v>
      </c>
      <c r="AL45">
        <v>37.33</v>
      </c>
      <c r="AM45">
        <v>193.28</v>
      </c>
      <c r="AN45">
        <v>0</v>
      </c>
      <c r="AO45">
        <v>0</v>
      </c>
      <c r="AP45">
        <v>0</v>
      </c>
      <c r="AQ45">
        <v>0.52</v>
      </c>
      <c r="AR45">
        <v>0.35</v>
      </c>
      <c r="AS45">
        <v>12.45</v>
      </c>
      <c r="AT45">
        <v>48.32</v>
      </c>
      <c r="AU45">
        <v>37.33</v>
      </c>
      <c r="AV45">
        <v>0</v>
      </c>
      <c r="AW45">
        <v>0</v>
      </c>
      <c r="AX45">
        <v>8.4499999999999993</v>
      </c>
      <c r="AY45">
        <v>19.329999999999998</v>
      </c>
      <c r="AZ45">
        <v>96.64</v>
      </c>
      <c r="BA45">
        <v>0</v>
      </c>
      <c r="BB45">
        <v>1.93</v>
      </c>
      <c r="BC45">
        <v>14.5</v>
      </c>
      <c r="BD45">
        <v>0.97</v>
      </c>
      <c r="BE45">
        <v>0.88</v>
      </c>
      <c r="BF45">
        <v>11.6</v>
      </c>
      <c r="BG45">
        <v>0</v>
      </c>
      <c r="BH45">
        <v>0</v>
      </c>
      <c r="BI45">
        <v>24.16</v>
      </c>
      <c r="BJ45">
        <v>66.87</v>
      </c>
      <c r="BK45">
        <v>0</v>
      </c>
      <c r="BL45">
        <v>24.7</v>
      </c>
      <c r="BM45">
        <v>0</v>
      </c>
      <c r="BN45">
        <v>13.84</v>
      </c>
      <c r="BO45">
        <v>0</v>
      </c>
      <c r="BP45">
        <v>0</v>
      </c>
      <c r="BQ45">
        <v>0</v>
      </c>
      <c r="BR45">
        <v>24.16</v>
      </c>
      <c r="BS45">
        <v>24.16</v>
      </c>
      <c r="BT45">
        <v>0</v>
      </c>
      <c r="BU45">
        <v>0</v>
      </c>
      <c r="BV45">
        <v>24.16</v>
      </c>
      <c r="BW45">
        <v>0</v>
      </c>
      <c r="BX45">
        <v>24.16</v>
      </c>
      <c r="BY45">
        <v>48.32</v>
      </c>
      <c r="BZ45">
        <v>24.16</v>
      </c>
      <c r="CA45">
        <v>0</v>
      </c>
    </row>
    <row r="46" spans="1:79">
      <c r="A46" t="s">
        <v>359</v>
      </c>
      <c r="G46" t="s">
        <v>88</v>
      </c>
      <c r="H46" s="73">
        <v>538.59000000000015</v>
      </c>
      <c r="I46" s="46">
        <v>141.29000000000002</v>
      </c>
      <c r="J46" s="46">
        <v>569.82000000000005</v>
      </c>
      <c r="K46" s="46">
        <v>111.81</v>
      </c>
      <c r="L46" s="46">
        <v>12.52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48.32</v>
      </c>
      <c r="X46">
        <v>111.43</v>
      </c>
      <c r="Y46">
        <v>38.659999999999997</v>
      </c>
      <c r="Z46">
        <v>0.48</v>
      </c>
      <c r="AA46">
        <v>0</v>
      </c>
      <c r="AB46">
        <v>1.93</v>
      </c>
      <c r="AC46">
        <v>72.48</v>
      </c>
      <c r="AD46">
        <v>48.32</v>
      </c>
      <c r="AE46">
        <v>13.53</v>
      </c>
      <c r="AF46">
        <v>24.16</v>
      </c>
      <c r="AG46">
        <v>48.32</v>
      </c>
      <c r="AH46">
        <v>0</v>
      </c>
      <c r="AI46">
        <v>183.62</v>
      </c>
      <c r="AJ46">
        <v>0</v>
      </c>
      <c r="AK46">
        <v>0</v>
      </c>
      <c r="AL46">
        <v>37.33</v>
      </c>
      <c r="AM46">
        <v>193.28</v>
      </c>
      <c r="AN46">
        <v>0</v>
      </c>
      <c r="AO46">
        <v>0</v>
      </c>
      <c r="AP46">
        <v>0</v>
      </c>
      <c r="AQ46">
        <v>0.52</v>
      </c>
      <c r="AR46">
        <v>0.35</v>
      </c>
      <c r="AS46">
        <v>12.45</v>
      </c>
      <c r="AT46">
        <v>48.32</v>
      </c>
      <c r="AU46">
        <v>37.33</v>
      </c>
      <c r="AV46">
        <v>0</v>
      </c>
      <c r="AW46">
        <v>0</v>
      </c>
      <c r="AX46">
        <v>8.66</v>
      </c>
      <c r="AY46">
        <v>19.329999999999998</v>
      </c>
      <c r="AZ46">
        <v>96.64</v>
      </c>
      <c r="BA46">
        <v>0</v>
      </c>
      <c r="BB46">
        <v>1.93</v>
      </c>
      <c r="BC46">
        <v>14.5</v>
      </c>
      <c r="BD46">
        <v>0.97</v>
      </c>
      <c r="BE46">
        <v>0.88</v>
      </c>
      <c r="BF46">
        <v>11.6</v>
      </c>
      <c r="BG46">
        <v>0</v>
      </c>
      <c r="BH46">
        <v>0</v>
      </c>
      <c r="BI46">
        <v>24.16</v>
      </c>
      <c r="BJ46">
        <v>66.87</v>
      </c>
      <c r="BK46">
        <v>0</v>
      </c>
      <c r="BL46">
        <v>24.7</v>
      </c>
      <c r="BM46">
        <v>0</v>
      </c>
      <c r="BN46">
        <v>13.84</v>
      </c>
      <c r="BO46">
        <v>0</v>
      </c>
      <c r="BP46">
        <v>0</v>
      </c>
      <c r="BQ46">
        <v>0</v>
      </c>
      <c r="BR46">
        <v>24.16</v>
      </c>
      <c r="BS46">
        <v>24.16</v>
      </c>
      <c r="BT46">
        <v>0</v>
      </c>
      <c r="BU46">
        <v>0</v>
      </c>
      <c r="BV46">
        <v>24.16</v>
      </c>
      <c r="BW46">
        <v>0</v>
      </c>
      <c r="BX46">
        <v>24.16</v>
      </c>
      <c r="BY46">
        <v>48.32</v>
      </c>
      <c r="BZ46">
        <v>24.16</v>
      </c>
      <c r="CA46">
        <v>0</v>
      </c>
    </row>
    <row r="47" spans="1:79">
      <c r="A47" t="s">
        <v>360</v>
      </c>
      <c r="G47" t="s">
        <v>89</v>
      </c>
      <c r="H47" s="73">
        <v>538.59000000000015</v>
      </c>
      <c r="I47" s="46">
        <v>141.29000000000002</v>
      </c>
      <c r="J47" s="46">
        <v>569.64</v>
      </c>
      <c r="K47" s="46">
        <v>111.81</v>
      </c>
      <c r="L47" s="46">
        <v>12.76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48.32</v>
      </c>
      <c r="X47">
        <v>111.43</v>
      </c>
      <c r="Y47">
        <v>38.659999999999997</v>
      </c>
      <c r="Z47">
        <v>0.48</v>
      </c>
      <c r="AA47">
        <v>0</v>
      </c>
      <c r="AB47">
        <v>1.93</v>
      </c>
      <c r="AC47">
        <v>72.48</v>
      </c>
      <c r="AD47">
        <v>48.32</v>
      </c>
      <c r="AE47">
        <v>13.53</v>
      </c>
      <c r="AF47">
        <v>24.16</v>
      </c>
      <c r="AG47">
        <v>48.32</v>
      </c>
      <c r="AH47">
        <v>0</v>
      </c>
      <c r="AI47">
        <v>183.62</v>
      </c>
      <c r="AJ47">
        <v>0</v>
      </c>
      <c r="AK47">
        <v>0</v>
      </c>
      <c r="AL47">
        <v>37.33</v>
      </c>
      <c r="AM47">
        <v>193.28</v>
      </c>
      <c r="AN47">
        <v>0</v>
      </c>
      <c r="AO47">
        <v>0</v>
      </c>
      <c r="AP47">
        <v>0</v>
      </c>
      <c r="AQ47">
        <v>0.52</v>
      </c>
      <c r="AR47">
        <v>0.35</v>
      </c>
      <c r="AS47">
        <v>12.45</v>
      </c>
      <c r="AT47">
        <v>48.32</v>
      </c>
      <c r="AU47">
        <v>37.33</v>
      </c>
      <c r="AV47">
        <v>0</v>
      </c>
      <c r="AW47">
        <v>0</v>
      </c>
      <c r="AX47">
        <v>8.9</v>
      </c>
      <c r="AY47">
        <v>19.329999999999998</v>
      </c>
      <c r="AZ47">
        <v>96.64</v>
      </c>
      <c r="BA47">
        <v>0</v>
      </c>
      <c r="BB47">
        <v>1.93</v>
      </c>
      <c r="BC47">
        <v>14.5</v>
      </c>
      <c r="BD47">
        <v>0.97</v>
      </c>
      <c r="BE47">
        <v>0.88</v>
      </c>
      <c r="BF47">
        <v>11.6</v>
      </c>
      <c r="BG47">
        <v>0</v>
      </c>
      <c r="BH47">
        <v>0</v>
      </c>
      <c r="BI47">
        <v>24.16</v>
      </c>
      <c r="BJ47">
        <v>66.87</v>
      </c>
      <c r="BK47">
        <v>0</v>
      </c>
      <c r="BL47">
        <v>24.7</v>
      </c>
      <c r="BM47">
        <v>0</v>
      </c>
      <c r="BN47">
        <v>13.66</v>
      </c>
      <c r="BO47">
        <v>0</v>
      </c>
      <c r="BP47">
        <v>0</v>
      </c>
      <c r="BQ47">
        <v>0</v>
      </c>
      <c r="BR47">
        <v>24.16</v>
      </c>
      <c r="BS47">
        <v>24.16</v>
      </c>
      <c r="BT47">
        <v>0</v>
      </c>
      <c r="BU47">
        <v>0</v>
      </c>
      <c r="BV47">
        <v>24.16</v>
      </c>
      <c r="BW47">
        <v>0</v>
      </c>
      <c r="BX47">
        <v>24.16</v>
      </c>
      <c r="BY47">
        <v>48.32</v>
      </c>
      <c r="BZ47">
        <v>24.16</v>
      </c>
      <c r="CA47">
        <v>0</v>
      </c>
    </row>
    <row r="48" spans="1:79">
      <c r="A48" t="s">
        <v>364</v>
      </c>
      <c r="G48" t="s">
        <v>90</v>
      </c>
      <c r="H48" s="73">
        <v>538.59000000000015</v>
      </c>
      <c r="I48" s="46">
        <v>141.29000000000002</v>
      </c>
      <c r="J48" s="46">
        <v>569.64</v>
      </c>
      <c r="K48" s="46">
        <v>111.81</v>
      </c>
      <c r="L48" s="46">
        <v>12.94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48.32</v>
      </c>
      <c r="X48">
        <v>111.43</v>
      </c>
      <c r="Y48">
        <v>38.659999999999997</v>
      </c>
      <c r="Z48">
        <v>0.48</v>
      </c>
      <c r="AA48">
        <v>0</v>
      </c>
      <c r="AB48">
        <v>1.93</v>
      </c>
      <c r="AC48">
        <v>72.48</v>
      </c>
      <c r="AD48">
        <v>48.32</v>
      </c>
      <c r="AE48">
        <v>13.53</v>
      </c>
      <c r="AF48">
        <v>24.16</v>
      </c>
      <c r="AG48">
        <v>48.32</v>
      </c>
      <c r="AH48">
        <v>0</v>
      </c>
      <c r="AI48">
        <v>183.62</v>
      </c>
      <c r="AJ48">
        <v>0</v>
      </c>
      <c r="AK48">
        <v>0</v>
      </c>
      <c r="AL48">
        <v>37.33</v>
      </c>
      <c r="AM48">
        <v>193.28</v>
      </c>
      <c r="AN48">
        <v>0</v>
      </c>
      <c r="AO48">
        <v>0</v>
      </c>
      <c r="AP48">
        <v>0</v>
      </c>
      <c r="AQ48">
        <v>0.52</v>
      </c>
      <c r="AR48">
        <v>0.35</v>
      </c>
      <c r="AS48">
        <v>12.45</v>
      </c>
      <c r="AT48">
        <v>48.32</v>
      </c>
      <c r="AU48">
        <v>37.33</v>
      </c>
      <c r="AV48">
        <v>0</v>
      </c>
      <c r="AW48">
        <v>0</v>
      </c>
      <c r="AX48">
        <v>9.08</v>
      </c>
      <c r="AY48">
        <v>19.329999999999998</v>
      </c>
      <c r="AZ48">
        <v>96.64</v>
      </c>
      <c r="BA48">
        <v>0</v>
      </c>
      <c r="BB48">
        <v>1.93</v>
      </c>
      <c r="BC48">
        <v>14.5</v>
      </c>
      <c r="BD48">
        <v>0.97</v>
      </c>
      <c r="BE48">
        <v>0.88</v>
      </c>
      <c r="BF48">
        <v>11.6</v>
      </c>
      <c r="BG48">
        <v>0</v>
      </c>
      <c r="BH48">
        <v>0</v>
      </c>
      <c r="BI48">
        <v>24.16</v>
      </c>
      <c r="BJ48">
        <v>66.87</v>
      </c>
      <c r="BK48">
        <v>0</v>
      </c>
      <c r="BL48">
        <v>24.7</v>
      </c>
      <c r="BM48">
        <v>0</v>
      </c>
      <c r="BN48">
        <v>13.66</v>
      </c>
      <c r="BO48">
        <v>0</v>
      </c>
      <c r="BP48">
        <v>0</v>
      </c>
      <c r="BQ48">
        <v>0</v>
      </c>
      <c r="BR48">
        <v>24.16</v>
      </c>
      <c r="BS48">
        <v>24.16</v>
      </c>
      <c r="BT48">
        <v>0</v>
      </c>
      <c r="BU48">
        <v>0</v>
      </c>
      <c r="BV48">
        <v>24.16</v>
      </c>
      <c r="BW48">
        <v>0</v>
      </c>
      <c r="BX48">
        <v>24.16</v>
      </c>
      <c r="BY48">
        <v>48.32</v>
      </c>
      <c r="BZ48">
        <v>24.16</v>
      </c>
      <c r="CA48">
        <v>0</v>
      </c>
    </row>
    <row r="49" spans="1:79">
      <c r="A49" t="s">
        <v>365</v>
      </c>
      <c r="G49" t="s">
        <v>91</v>
      </c>
      <c r="H49" s="73">
        <v>538.59000000000015</v>
      </c>
      <c r="I49" s="46">
        <v>141.29000000000002</v>
      </c>
      <c r="J49" s="46">
        <v>569.64</v>
      </c>
      <c r="K49" s="46">
        <v>111.81</v>
      </c>
      <c r="L49" s="46">
        <v>13.07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48.32</v>
      </c>
      <c r="X49">
        <v>111.43</v>
      </c>
      <c r="Y49">
        <v>38.659999999999997</v>
      </c>
      <c r="Z49">
        <v>0.48</v>
      </c>
      <c r="AA49">
        <v>0</v>
      </c>
      <c r="AB49">
        <v>1.93</v>
      </c>
      <c r="AC49">
        <v>72.48</v>
      </c>
      <c r="AD49">
        <v>48.32</v>
      </c>
      <c r="AE49">
        <v>13.53</v>
      </c>
      <c r="AF49">
        <v>24.16</v>
      </c>
      <c r="AG49">
        <v>48.32</v>
      </c>
      <c r="AH49">
        <v>0</v>
      </c>
      <c r="AI49">
        <v>183.62</v>
      </c>
      <c r="AJ49">
        <v>0</v>
      </c>
      <c r="AK49">
        <v>0</v>
      </c>
      <c r="AL49">
        <v>37.33</v>
      </c>
      <c r="AM49">
        <v>193.28</v>
      </c>
      <c r="AN49">
        <v>0</v>
      </c>
      <c r="AO49">
        <v>0</v>
      </c>
      <c r="AP49">
        <v>0</v>
      </c>
      <c r="AQ49">
        <v>0.52</v>
      </c>
      <c r="AR49">
        <v>0.35</v>
      </c>
      <c r="AS49">
        <v>12.45</v>
      </c>
      <c r="AT49">
        <v>48.32</v>
      </c>
      <c r="AU49">
        <v>37.33</v>
      </c>
      <c r="AV49">
        <v>0</v>
      </c>
      <c r="AW49">
        <v>0</v>
      </c>
      <c r="AX49">
        <v>9.2100000000000009</v>
      </c>
      <c r="AY49">
        <v>19.329999999999998</v>
      </c>
      <c r="AZ49">
        <v>96.64</v>
      </c>
      <c r="BA49">
        <v>0</v>
      </c>
      <c r="BB49">
        <v>1.93</v>
      </c>
      <c r="BC49">
        <v>14.5</v>
      </c>
      <c r="BD49">
        <v>0.97</v>
      </c>
      <c r="BE49">
        <v>0.88</v>
      </c>
      <c r="BF49">
        <v>11.6</v>
      </c>
      <c r="BG49">
        <v>0</v>
      </c>
      <c r="BH49">
        <v>0</v>
      </c>
      <c r="BI49">
        <v>24.16</v>
      </c>
      <c r="BJ49">
        <v>66.87</v>
      </c>
      <c r="BK49">
        <v>0</v>
      </c>
      <c r="BL49">
        <v>24.7</v>
      </c>
      <c r="BM49">
        <v>0</v>
      </c>
      <c r="BN49">
        <v>13.66</v>
      </c>
      <c r="BO49">
        <v>0</v>
      </c>
      <c r="BP49">
        <v>0</v>
      </c>
      <c r="BQ49">
        <v>0</v>
      </c>
      <c r="BR49">
        <v>24.16</v>
      </c>
      <c r="BS49">
        <v>24.16</v>
      </c>
      <c r="BT49">
        <v>0</v>
      </c>
      <c r="BU49">
        <v>0</v>
      </c>
      <c r="BV49">
        <v>24.16</v>
      </c>
      <c r="BW49">
        <v>0</v>
      </c>
      <c r="BX49">
        <v>24.16</v>
      </c>
      <c r="BY49">
        <v>48.32</v>
      </c>
      <c r="BZ49">
        <v>24.16</v>
      </c>
      <c r="CA49">
        <v>0</v>
      </c>
    </row>
    <row r="50" spans="1:79">
      <c r="A50" t="s">
        <v>366</v>
      </c>
      <c r="G50" t="s">
        <v>92</v>
      </c>
      <c r="H50" s="73">
        <v>538.59000000000015</v>
      </c>
      <c r="I50" s="46">
        <v>141.29000000000002</v>
      </c>
      <c r="J50" s="46">
        <v>569.64</v>
      </c>
      <c r="K50" s="46">
        <v>111.81</v>
      </c>
      <c r="L50" s="46">
        <v>13.11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48.32</v>
      </c>
      <c r="X50">
        <v>111.43</v>
      </c>
      <c r="Y50">
        <v>38.659999999999997</v>
      </c>
      <c r="Z50">
        <v>0.48</v>
      </c>
      <c r="AA50">
        <v>0</v>
      </c>
      <c r="AB50">
        <v>1.93</v>
      </c>
      <c r="AC50">
        <v>72.48</v>
      </c>
      <c r="AD50">
        <v>48.32</v>
      </c>
      <c r="AE50">
        <v>13.53</v>
      </c>
      <c r="AF50">
        <v>24.16</v>
      </c>
      <c r="AG50">
        <v>48.32</v>
      </c>
      <c r="AH50">
        <v>0</v>
      </c>
      <c r="AI50">
        <v>183.62</v>
      </c>
      <c r="AJ50">
        <v>0</v>
      </c>
      <c r="AK50">
        <v>0</v>
      </c>
      <c r="AL50">
        <v>37.33</v>
      </c>
      <c r="AM50">
        <v>193.28</v>
      </c>
      <c r="AN50">
        <v>0</v>
      </c>
      <c r="AO50">
        <v>0</v>
      </c>
      <c r="AP50">
        <v>0</v>
      </c>
      <c r="AQ50">
        <v>0.52</v>
      </c>
      <c r="AR50">
        <v>0.35</v>
      </c>
      <c r="AS50">
        <v>12.45</v>
      </c>
      <c r="AT50">
        <v>48.32</v>
      </c>
      <c r="AU50">
        <v>37.33</v>
      </c>
      <c r="AV50">
        <v>0</v>
      </c>
      <c r="AW50">
        <v>0</v>
      </c>
      <c r="AX50">
        <v>9.25</v>
      </c>
      <c r="AY50">
        <v>19.329999999999998</v>
      </c>
      <c r="AZ50">
        <v>96.64</v>
      </c>
      <c r="BA50">
        <v>0</v>
      </c>
      <c r="BB50">
        <v>1.93</v>
      </c>
      <c r="BC50">
        <v>14.5</v>
      </c>
      <c r="BD50">
        <v>0.97</v>
      </c>
      <c r="BE50">
        <v>0.88</v>
      </c>
      <c r="BF50">
        <v>11.6</v>
      </c>
      <c r="BG50">
        <v>0</v>
      </c>
      <c r="BH50">
        <v>0</v>
      </c>
      <c r="BI50">
        <v>24.16</v>
      </c>
      <c r="BJ50">
        <v>66.87</v>
      </c>
      <c r="BK50">
        <v>0</v>
      </c>
      <c r="BL50">
        <v>24.7</v>
      </c>
      <c r="BM50">
        <v>0</v>
      </c>
      <c r="BN50">
        <v>13.66</v>
      </c>
      <c r="BO50">
        <v>0</v>
      </c>
      <c r="BP50">
        <v>0</v>
      </c>
      <c r="BQ50">
        <v>0</v>
      </c>
      <c r="BR50">
        <v>24.16</v>
      </c>
      <c r="BS50">
        <v>24.16</v>
      </c>
      <c r="BT50">
        <v>0</v>
      </c>
      <c r="BU50">
        <v>0</v>
      </c>
      <c r="BV50">
        <v>24.16</v>
      </c>
      <c r="BW50">
        <v>0</v>
      </c>
      <c r="BX50">
        <v>24.16</v>
      </c>
      <c r="BY50">
        <v>48.32</v>
      </c>
      <c r="BZ50">
        <v>24.16</v>
      </c>
      <c r="CA50">
        <v>0</v>
      </c>
    </row>
    <row r="51" spans="1:79">
      <c r="A51" t="s">
        <v>367</v>
      </c>
      <c r="G51" t="s">
        <v>93</v>
      </c>
      <c r="H51" s="73">
        <v>538.59000000000015</v>
      </c>
      <c r="I51" s="46">
        <v>154.82</v>
      </c>
      <c r="J51" s="46">
        <v>569.45000000000005</v>
      </c>
      <c r="K51" s="46">
        <v>111.81</v>
      </c>
      <c r="L51" s="46">
        <v>13.18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48.32</v>
      </c>
      <c r="X51">
        <v>111.43</v>
      </c>
      <c r="Y51">
        <v>38.659999999999997</v>
      </c>
      <c r="Z51">
        <v>0.48</v>
      </c>
      <c r="AA51">
        <v>0</v>
      </c>
      <c r="AB51">
        <v>1.93</v>
      </c>
      <c r="AC51">
        <v>72.48</v>
      </c>
      <c r="AD51">
        <v>48.32</v>
      </c>
      <c r="AE51">
        <v>13.53</v>
      </c>
      <c r="AF51">
        <v>24.16</v>
      </c>
      <c r="AG51">
        <v>48.32</v>
      </c>
      <c r="AH51">
        <v>0</v>
      </c>
      <c r="AI51">
        <v>183.62</v>
      </c>
      <c r="AJ51">
        <v>0</v>
      </c>
      <c r="AK51">
        <v>0</v>
      </c>
      <c r="AL51">
        <v>37.33</v>
      </c>
      <c r="AM51">
        <v>193.28</v>
      </c>
      <c r="AN51">
        <v>0</v>
      </c>
      <c r="AO51">
        <v>0</v>
      </c>
      <c r="AP51">
        <v>0</v>
      </c>
      <c r="AQ51">
        <v>0.52</v>
      </c>
      <c r="AR51">
        <v>0.35</v>
      </c>
      <c r="AS51">
        <v>12.45</v>
      </c>
      <c r="AT51">
        <v>48.32</v>
      </c>
      <c r="AU51">
        <v>37.33</v>
      </c>
      <c r="AV51">
        <v>0</v>
      </c>
      <c r="AW51">
        <v>13.53</v>
      </c>
      <c r="AX51">
        <v>9.32</v>
      </c>
      <c r="AY51">
        <v>19.329999999999998</v>
      </c>
      <c r="AZ51">
        <v>96.64</v>
      </c>
      <c r="BA51">
        <v>0</v>
      </c>
      <c r="BB51">
        <v>1.93</v>
      </c>
      <c r="BC51">
        <v>14.5</v>
      </c>
      <c r="BD51">
        <v>0.97</v>
      </c>
      <c r="BE51">
        <v>0.88</v>
      </c>
      <c r="BF51">
        <v>11.6</v>
      </c>
      <c r="BG51">
        <v>0</v>
      </c>
      <c r="BH51">
        <v>0</v>
      </c>
      <c r="BI51">
        <v>24.16</v>
      </c>
      <c r="BJ51">
        <v>66.87</v>
      </c>
      <c r="BK51">
        <v>0</v>
      </c>
      <c r="BL51">
        <v>24.7</v>
      </c>
      <c r="BM51">
        <v>0</v>
      </c>
      <c r="BN51">
        <v>13.47</v>
      </c>
      <c r="BO51">
        <v>0</v>
      </c>
      <c r="BP51">
        <v>0</v>
      </c>
      <c r="BQ51">
        <v>0</v>
      </c>
      <c r="BR51">
        <v>24.16</v>
      </c>
      <c r="BS51">
        <v>24.16</v>
      </c>
      <c r="BT51">
        <v>0</v>
      </c>
      <c r="BU51">
        <v>0</v>
      </c>
      <c r="BV51">
        <v>24.16</v>
      </c>
      <c r="BW51">
        <v>0</v>
      </c>
      <c r="BX51">
        <v>24.16</v>
      </c>
      <c r="BY51">
        <v>48.32</v>
      </c>
      <c r="BZ51">
        <v>24.16</v>
      </c>
      <c r="CA51">
        <v>0</v>
      </c>
    </row>
    <row r="52" spans="1:79">
      <c r="A52" t="s">
        <v>368</v>
      </c>
      <c r="G52" t="s">
        <v>94</v>
      </c>
      <c r="H52" s="73">
        <v>538.59000000000015</v>
      </c>
      <c r="I52" s="46">
        <v>154.82</v>
      </c>
      <c r="J52" s="46">
        <v>569.45000000000005</v>
      </c>
      <c r="K52" s="46">
        <v>111.81</v>
      </c>
      <c r="L52" s="46">
        <v>13.16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48.32</v>
      </c>
      <c r="X52">
        <v>111.43</v>
      </c>
      <c r="Y52">
        <v>38.659999999999997</v>
      </c>
      <c r="Z52">
        <v>0.48</v>
      </c>
      <c r="AA52">
        <v>0</v>
      </c>
      <c r="AB52">
        <v>1.93</v>
      </c>
      <c r="AC52">
        <v>72.48</v>
      </c>
      <c r="AD52">
        <v>48.32</v>
      </c>
      <c r="AE52">
        <v>13.53</v>
      </c>
      <c r="AF52">
        <v>24.16</v>
      </c>
      <c r="AG52">
        <v>48.32</v>
      </c>
      <c r="AH52">
        <v>0</v>
      </c>
      <c r="AI52">
        <v>183.62</v>
      </c>
      <c r="AJ52">
        <v>0</v>
      </c>
      <c r="AK52">
        <v>0</v>
      </c>
      <c r="AL52">
        <v>37.33</v>
      </c>
      <c r="AM52">
        <v>193.28</v>
      </c>
      <c r="AN52">
        <v>0</v>
      </c>
      <c r="AO52">
        <v>0</v>
      </c>
      <c r="AP52">
        <v>0</v>
      </c>
      <c r="AQ52">
        <v>0.52</v>
      </c>
      <c r="AR52">
        <v>0.35</v>
      </c>
      <c r="AS52">
        <v>12.45</v>
      </c>
      <c r="AT52">
        <v>48.32</v>
      </c>
      <c r="AU52">
        <v>37.33</v>
      </c>
      <c r="AV52">
        <v>0</v>
      </c>
      <c r="AW52">
        <v>13.53</v>
      </c>
      <c r="AX52">
        <v>9.3000000000000007</v>
      </c>
      <c r="AY52">
        <v>19.329999999999998</v>
      </c>
      <c r="AZ52">
        <v>96.64</v>
      </c>
      <c r="BA52">
        <v>0</v>
      </c>
      <c r="BB52">
        <v>1.93</v>
      </c>
      <c r="BC52">
        <v>14.5</v>
      </c>
      <c r="BD52">
        <v>0.97</v>
      </c>
      <c r="BE52">
        <v>0.88</v>
      </c>
      <c r="BF52">
        <v>11.6</v>
      </c>
      <c r="BG52">
        <v>0</v>
      </c>
      <c r="BH52">
        <v>0</v>
      </c>
      <c r="BI52">
        <v>24.16</v>
      </c>
      <c r="BJ52">
        <v>66.87</v>
      </c>
      <c r="BK52">
        <v>0</v>
      </c>
      <c r="BL52">
        <v>24.7</v>
      </c>
      <c r="BM52">
        <v>0</v>
      </c>
      <c r="BN52">
        <v>13.47</v>
      </c>
      <c r="BO52">
        <v>0</v>
      </c>
      <c r="BP52">
        <v>0</v>
      </c>
      <c r="BQ52">
        <v>0</v>
      </c>
      <c r="BR52">
        <v>24.16</v>
      </c>
      <c r="BS52">
        <v>24.16</v>
      </c>
      <c r="BT52">
        <v>0</v>
      </c>
      <c r="BU52">
        <v>0</v>
      </c>
      <c r="BV52">
        <v>24.16</v>
      </c>
      <c r="BW52">
        <v>0</v>
      </c>
      <c r="BX52">
        <v>24.16</v>
      </c>
      <c r="BY52">
        <v>48.32</v>
      </c>
      <c r="BZ52">
        <v>24.16</v>
      </c>
      <c r="CA52">
        <v>0</v>
      </c>
    </row>
    <row r="53" spans="1:79">
      <c r="A53" t="s">
        <v>400</v>
      </c>
      <c r="G53" t="s">
        <v>95</v>
      </c>
      <c r="H53" s="73">
        <v>538.59000000000015</v>
      </c>
      <c r="I53" s="46">
        <v>154.82</v>
      </c>
      <c r="J53" s="46">
        <v>569.45000000000005</v>
      </c>
      <c r="K53" s="46">
        <v>111.81</v>
      </c>
      <c r="L53" s="46">
        <v>13.12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48.32</v>
      </c>
      <c r="X53">
        <v>111.43</v>
      </c>
      <c r="Y53">
        <v>38.659999999999997</v>
      </c>
      <c r="Z53">
        <v>0.48</v>
      </c>
      <c r="AA53">
        <v>0</v>
      </c>
      <c r="AB53">
        <v>1.93</v>
      </c>
      <c r="AC53">
        <v>72.48</v>
      </c>
      <c r="AD53">
        <v>48.32</v>
      </c>
      <c r="AE53">
        <v>13.53</v>
      </c>
      <c r="AF53">
        <v>24.16</v>
      </c>
      <c r="AG53">
        <v>48.32</v>
      </c>
      <c r="AH53">
        <v>0</v>
      </c>
      <c r="AI53">
        <v>183.62</v>
      </c>
      <c r="AJ53">
        <v>0</v>
      </c>
      <c r="AK53">
        <v>0</v>
      </c>
      <c r="AL53">
        <v>37.33</v>
      </c>
      <c r="AM53">
        <v>193.28</v>
      </c>
      <c r="AN53">
        <v>0</v>
      </c>
      <c r="AO53">
        <v>0</v>
      </c>
      <c r="AP53">
        <v>0</v>
      </c>
      <c r="AQ53">
        <v>0.52</v>
      </c>
      <c r="AR53">
        <v>0.35</v>
      </c>
      <c r="AS53">
        <v>12.45</v>
      </c>
      <c r="AT53">
        <v>48.32</v>
      </c>
      <c r="AU53">
        <v>37.33</v>
      </c>
      <c r="AV53">
        <v>0</v>
      </c>
      <c r="AW53">
        <v>13.53</v>
      </c>
      <c r="AX53">
        <v>9.26</v>
      </c>
      <c r="AY53">
        <v>19.329999999999998</v>
      </c>
      <c r="AZ53">
        <v>96.64</v>
      </c>
      <c r="BA53">
        <v>0</v>
      </c>
      <c r="BB53">
        <v>1.93</v>
      </c>
      <c r="BC53">
        <v>14.5</v>
      </c>
      <c r="BD53">
        <v>0.97</v>
      </c>
      <c r="BE53">
        <v>0.88</v>
      </c>
      <c r="BF53">
        <v>11.6</v>
      </c>
      <c r="BG53">
        <v>0</v>
      </c>
      <c r="BH53">
        <v>0</v>
      </c>
      <c r="BI53">
        <v>24.16</v>
      </c>
      <c r="BJ53">
        <v>66.87</v>
      </c>
      <c r="BK53">
        <v>0</v>
      </c>
      <c r="BL53">
        <v>24.7</v>
      </c>
      <c r="BM53">
        <v>0</v>
      </c>
      <c r="BN53">
        <v>13.47</v>
      </c>
      <c r="BO53">
        <v>0</v>
      </c>
      <c r="BP53">
        <v>0</v>
      </c>
      <c r="BQ53">
        <v>0</v>
      </c>
      <c r="BR53">
        <v>24.16</v>
      </c>
      <c r="BS53">
        <v>24.16</v>
      </c>
      <c r="BT53">
        <v>0</v>
      </c>
      <c r="BU53">
        <v>0</v>
      </c>
      <c r="BV53">
        <v>24.16</v>
      </c>
      <c r="BW53">
        <v>0</v>
      </c>
      <c r="BX53">
        <v>24.16</v>
      </c>
      <c r="BY53">
        <v>48.32</v>
      </c>
      <c r="BZ53">
        <v>24.16</v>
      </c>
      <c r="CA53">
        <v>0</v>
      </c>
    </row>
    <row r="54" spans="1:79">
      <c r="A54" t="s">
        <v>399</v>
      </c>
      <c r="G54" t="s">
        <v>96</v>
      </c>
      <c r="H54" s="73">
        <v>538.59000000000015</v>
      </c>
      <c r="I54" s="46">
        <v>154.82</v>
      </c>
      <c r="J54" s="46">
        <v>569.45000000000005</v>
      </c>
      <c r="K54" s="46">
        <v>111.81</v>
      </c>
      <c r="L54" s="46">
        <v>12.979999999999999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48.32</v>
      </c>
      <c r="X54">
        <v>111.43</v>
      </c>
      <c r="Y54">
        <v>38.659999999999997</v>
      </c>
      <c r="Z54">
        <v>0.48</v>
      </c>
      <c r="AA54">
        <v>0</v>
      </c>
      <c r="AB54">
        <v>1.93</v>
      </c>
      <c r="AC54">
        <v>72.48</v>
      </c>
      <c r="AD54">
        <v>48.32</v>
      </c>
      <c r="AE54">
        <v>13.53</v>
      </c>
      <c r="AF54">
        <v>24.16</v>
      </c>
      <c r="AG54">
        <v>48.32</v>
      </c>
      <c r="AH54">
        <v>0</v>
      </c>
      <c r="AI54">
        <v>183.62</v>
      </c>
      <c r="AJ54">
        <v>0</v>
      </c>
      <c r="AK54">
        <v>0</v>
      </c>
      <c r="AL54">
        <v>37.33</v>
      </c>
      <c r="AM54">
        <v>193.28</v>
      </c>
      <c r="AN54">
        <v>0</v>
      </c>
      <c r="AO54">
        <v>0</v>
      </c>
      <c r="AP54">
        <v>0</v>
      </c>
      <c r="AQ54">
        <v>0.52</v>
      </c>
      <c r="AR54">
        <v>0.35</v>
      </c>
      <c r="AS54">
        <v>12.45</v>
      </c>
      <c r="AT54">
        <v>48.32</v>
      </c>
      <c r="AU54">
        <v>37.33</v>
      </c>
      <c r="AV54">
        <v>0</v>
      </c>
      <c r="AW54">
        <v>13.53</v>
      </c>
      <c r="AX54">
        <v>9.1199999999999992</v>
      </c>
      <c r="AY54">
        <v>19.329999999999998</v>
      </c>
      <c r="AZ54">
        <v>96.64</v>
      </c>
      <c r="BA54">
        <v>0</v>
      </c>
      <c r="BB54">
        <v>1.93</v>
      </c>
      <c r="BC54">
        <v>14.5</v>
      </c>
      <c r="BD54">
        <v>0.97</v>
      </c>
      <c r="BE54">
        <v>0.88</v>
      </c>
      <c r="BF54">
        <v>11.6</v>
      </c>
      <c r="BG54">
        <v>0</v>
      </c>
      <c r="BH54">
        <v>0</v>
      </c>
      <c r="BI54">
        <v>24.16</v>
      </c>
      <c r="BJ54">
        <v>66.87</v>
      </c>
      <c r="BK54">
        <v>0</v>
      </c>
      <c r="BL54">
        <v>24.7</v>
      </c>
      <c r="BM54">
        <v>0</v>
      </c>
      <c r="BN54">
        <v>13.47</v>
      </c>
      <c r="BO54">
        <v>0</v>
      </c>
      <c r="BP54">
        <v>0</v>
      </c>
      <c r="BQ54">
        <v>0</v>
      </c>
      <c r="BR54">
        <v>24.16</v>
      </c>
      <c r="BS54">
        <v>24.16</v>
      </c>
      <c r="BT54">
        <v>0</v>
      </c>
      <c r="BU54">
        <v>0</v>
      </c>
      <c r="BV54">
        <v>24.16</v>
      </c>
      <c r="BW54">
        <v>0</v>
      </c>
      <c r="BX54">
        <v>24.16</v>
      </c>
      <c r="BY54">
        <v>48.32</v>
      </c>
      <c r="BZ54">
        <v>24.16</v>
      </c>
      <c r="CA54">
        <v>0</v>
      </c>
    </row>
    <row r="55" spans="1:79">
      <c r="A55" t="s">
        <v>401</v>
      </c>
      <c r="G55" t="s">
        <v>97</v>
      </c>
      <c r="H55" s="73">
        <v>538.59000000000015</v>
      </c>
      <c r="I55" s="46">
        <v>154.82</v>
      </c>
      <c r="J55" s="46">
        <v>569.45000000000005</v>
      </c>
      <c r="K55" s="46">
        <v>111.81</v>
      </c>
      <c r="L55" s="46">
        <v>12.899999999999999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48.32</v>
      </c>
      <c r="X55">
        <v>111.43</v>
      </c>
      <c r="Y55">
        <v>38.659999999999997</v>
      </c>
      <c r="Z55">
        <v>0.48</v>
      </c>
      <c r="AA55">
        <v>0</v>
      </c>
      <c r="AB55">
        <v>1.93</v>
      </c>
      <c r="AC55">
        <v>72.48</v>
      </c>
      <c r="AD55">
        <v>48.32</v>
      </c>
      <c r="AE55">
        <v>13.53</v>
      </c>
      <c r="AF55">
        <v>24.16</v>
      </c>
      <c r="AG55">
        <v>48.32</v>
      </c>
      <c r="AH55">
        <v>0</v>
      </c>
      <c r="AI55">
        <v>183.62</v>
      </c>
      <c r="AJ55">
        <v>0</v>
      </c>
      <c r="AK55">
        <v>0</v>
      </c>
      <c r="AL55">
        <v>37.33</v>
      </c>
      <c r="AM55">
        <v>193.28</v>
      </c>
      <c r="AN55">
        <v>0</v>
      </c>
      <c r="AO55">
        <v>0</v>
      </c>
      <c r="AP55">
        <v>0</v>
      </c>
      <c r="AQ55">
        <v>0.52</v>
      </c>
      <c r="AR55">
        <v>0.35</v>
      </c>
      <c r="AS55">
        <v>12.45</v>
      </c>
      <c r="AT55">
        <v>48.32</v>
      </c>
      <c r="AU55">
        <v>37.33</v>
      </c>
      <c r="AV55">
        <v>0</v>
      </c>
      <c r="AW55">
        <v>13.53</v>
      </c>
      <c r="AX55">
        <v>9.0399999999999991</v>
      </c>
      <c r="AY55">
        <v>19.329999999999998</v>
      </c>
      <c r="AZ55">
        <v>96.64</v>
      </c>
      <c r="BA55">
        <v>0</v>
      </c>
      <c r="BB55">
        <v>1.93</v>
      </c>
      <c r="BC55">
        <v>14.5</v>
      </c>
      <c r="BD55">
        <v>0.97</v>
      </c>
      <c r="BE55">
        <v>0.88</v>
      </c>
      <c r="BF55">
        <v>11.6</v>
      </c>
      <c r="BG55">
        <v>0</v>
      </c>
      <c r="BH55">
        <v>0</v>
      </c>
      <c r="BI55">
        <v>24.16</v>
      </c>
      <c r="BJ55">
        <v>66.87</v>
      </c>
      <c r="BK55">
        <v>0</v>
      </c>
      <c r="BL55">
        <v>24.7</v>
      </c>
      <c r="BM55">
        <v>0</v>
      </c>
      <c r="BN55">
        <v>13.47</v>
      </c>
      <c r="BO55">
        <v>0</v>
      </c>
      <c r="BP55">
        <v>0</v>
      </c>
      <c r="BQ55">
        <v>0</v>
      </c>
      <c r="BR55">
        <v>24.16</v>
      </c>
      <c r="BS55">
        <v>24.16</v>
      </c>
      <c r="BT55">
        <v>0</v>
      </c>
      <c r="BU55">
        <v>0</v>
      </c>
      <c r="BV55">
        <v>24.16</v>
      </c>
      <c r="BW55">
        <v>0</v>
      </c>
      <c r="BX55">
        <v>24.16</v>
      </c>
      <c r="BY55">
        <v>48.32</v>
      </c>
      <c r="BZ55">
        <v>24.16</v>
      </c>
      <c r="CA55">
        <v>0</v>
      </c>
    </row>
    <row r="56" spans="1:79">
      <c r="A56" t="s">
        <v>401</v>
      </c>
      <c r="G56" t="s">
        <v>98</v>
      </c>
      <c r="H56" s="73">
        <v>538.59000000000015</v>
      </c>
      <c r="I56" s="46">
        <v>154.82</v>
      </c>
      <c r="J56" s="46">
        <v>569.45000000000005</v>
      </c>
      <c r="K56" s="46">
        <v>111.81</v>
      </c>
      <c r="L56" s="46">
        <v>12.76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48.32</v>
      </c>
      <c r="X56">
        <v>111.43</v>
      </c>
      <c r="Y56">
        <v>38.659999999999997</v>
      </c>
      <c r="Z56">
        <v>0.48</v>
      </c>
      <c r="AA56">
        <v>0</v>
      </c>
      <c r="AB56">
        <v>1.93</v>
      </c>
      <c r="AC56">
        <v>72.48</v>
      </c>
      <c r="AD56">
        <v>48.32</v>
      </c>
      <c r="AE56">
        <v>13.53</v>
      </c>
      <c r="AF56">
        <v>24.16</v>
      </c>
      <c r="AG56">
        <v>48.32</v>
      </c>
      <c r="AH56">
        <v>0</v>
      </c>
      <c r="AI56">
        <v>183.62</v>
      </c>
      <c r="AJ56">
        <v>0</v>
      </c>
      <c r="AK56">
        <v>0</v>
      </c>
      <c r="AL56">
        <v>37.33</v>
      </c>
      <c r="AM56">
        <v>193.28</v>
      </c>
      <c r="AN56">
        <v>0</v>
      </c>
      <c r="AO56">
        <v>0</v>
      </c>
      <c r="AP56">
        <v>0</v>
      </c>
      <c r="AQ56">
        <v>0.52</v>
      </c>
      <c r="AR56">
        <v>0.35</v>
      </c>
      <c r="AS56">
        <v>12.45</v>
      </c>
      <c r="AT56">
        <v>48.32</v>
      </c>
      <c r="AU56">
        <v>37.33</v>
      </c>
      <c r="AV56">
        <v>0</v>
      </c>
      <c r="AW56">
        <v>13.53</v>
      </c>
      <c r="AX56">
        <v>8.9</v>
      </c>
      <c r="AY56">
        <v>19.329999999999998</v>
      </c>
      <c r="AZ56">
        <v>96.64</v>
      </c>
      <c r="BA56">
        <v>0</v>
      </c>
      <c r="BB56">
        <v>1.93</v>
      </c>
      <c r="BC56">
        <v>14.5</v>
      </c>
      <c r="BD56">
        <v>0.97</v>
      </c>
      <c r="BE56">
        <v>0.88</v>
      </c>
      <c r="BF56">
        <v>11.6</v>
      </c>
      <c r="BG56">
        <v>0</v>
      </c>
      <c r="BH56">
        <v>0</v>
      </c>
      <c r="BI56">
        <v>24.16</v>
      </c>
      <c r="BJ56">
        <v>66.87</v>
      </c>
      <c r="BK56">
        <v>0</v>
      </c>
      <c r="BL56">
        <v>24.7</v>
      </c>
      <c r="BM56">
        <v>0</v>
      </c>
      <c r="BN56">
        <v>13.47</v>
      </c>
      <c r="BO56">
        <v>0</v>
      </c>
      <c r="BP56">
        <v>0</v>
      </c>
      <c r="BQ56">
        <v>0</v>
      </c>
      <c r="BR56">
        <v>24.16</v>
      </c>
      <c r="BS56">
        <v>24.16</v>
      </c>
      <c r="BT56">
        <v>0</v>
      </c>
      <c r="BU56">
        <v>0</v>
      </c>
      <c r="BV56">
        <v>24.16</v>
      </c>
      <c r="BW56">
        <v>0</v>
      </c>
      <c r="BX56">
        <v>24.16</v>
      </c>
      <c r="BY56">
        <v>48.32</v>
      </c>
      <c r="BZ56">
        <v>24.16</v>
      </c>
      <c r="CA56">
        <v>0</v>
      </c>
    </row>
    <row r="57" spans="1:79">
      <c r="G57" t="s">
        <v>99</v>
      </c>
      <c r="H57" s="73">
        <v>538.59000000000015</v>
      </c>
      <c r="I57" s="46">
        <v>154.82</v>
      </c>
      <c r="J57" s="46">
        <v>569.45000000000005</v>
      </c>
      <c r="K57" s="46">
        <v>111.81</v>
      </c>
      <c r="L57" s="46">
        <v>12.59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48.32</v>
      </c>
      <c r="X57">
        <v>111.43</v>
      </c>
      <c r="Y57">
        <v>38.659999999999997</v>
      </c>
      <c r="Z57">
        <v>0.48</v>
      </c>
      <c r="AA57">
        <v>0</v>
      </c>
      <c r="AB57">
        <v>1.93</v>
      </c>
      <c r="AC57">
        <v>72.48</v>
      </c>
      <c r="AD57">
        <v>48.32</v>
      </c>
      <c r="AE57">
        <v>13.53</v>
      </c>
      <c r="AF57">
        <v>24.16</v>
      </c>
      <c r="AG57">
        <v>48.32</v>
      </c>
      <c r="AH57">
        <v>0</v>
      </c>
      <c r="AI57">
        <v>183.62</v>
      </c>
      <c r="AJ57">
        <v>0</v>
      </c>
      <c r="AK57">
        <v>0</v>
      </c>
      <c r="AL57">
        <v>37.33</v>
      </c>
      <c r="AM57">
        <v>193.28</v>
      </c>
      <c r="AN57">
        <v>0</v>
      </c>
      <c r="AO57">
        <v>0</v>
      </c>
      <c r="AP57">
        <v>0</v>
      </c>
      <c r="AQ57">
        <v>0.52</v>
      </c>
      <c r="AR57">
        <v>0.35</v>
      </c>
      <c r="AS57">
        <v>12.45</v>
      </c>
      <c r="AT57">
        <v>48.32</v>
      </c>
      <c r="AU57">
        <v>37.33</v>
      </c>
      <c r="AV57">
        <v>0</v>
      </c>
      <c r="AW57">
        <v>13.53</v>
      </c>
      <c r="AX57">
        <v>8.73</v>
      </c>
      <c r="AY57">
        <v>19.329999999999998</v>
      </c>
      <c r="AZ57">
        <v>96.64</v>
      </c>
      <c r="BA57">
        <v>0</v>
      </c>
      <c r="BB57">
        <v>1.93</v>
      </c>
      <c r="BC57">
        <v>14.5</v>
      </c>
      <c r="BD57">
        <v>0.97</v>
      </c>
      <c r="BE57">
        <v>0.88</v>
      </c>
      <c r="BF57">
        <v>11.6</v>
      </c>
      <c r="BG57">
        <v>0</v>
      </c>
      <c r="BH57">
        <v>0</v>
      </c>
      <c r="BI57">
        <v>24.16</v>
      </c>
      <c r="BJ57">
        <v>66.87</v>
      </c>
      <c r="BK57">
        <v>0</v>
      </c>
      <c r="BL57">
        <v>24.7</v>
      </c>
      <c r="BM57">
        <v>0</v>
      </c>
      <c r="BN57">
        <v>13.47</v>
      </c>
      <c r="BO57">
        <v>0</v>
      </c>
      <c r="BP57">
        <v>0</v>
      </c>
      <c r="BQ57">
        <v>0</v>
      </c>
      <c r="BR57">
        <v>24.16</v>
      </c>
      <c r="BS57">
        <v>24.16</v>
      </c>
      <c r="BT57">
        <v>0</v>
      </c>
      <c r="BU57">
        <v>0</v>
      </c>
      <c r="BV57">
        <v>24.16</v>
      </c>
      <c r="BW57">
        <v>0</v>
      </c>
      <c r="BX57">
        <v>24.16</v>
      </c>
      <c r="BY57">
        <v>48.32</v>
      </c>
      <c r="BZ57">
        <v>24.16</v>
      </c>
      <c r="CA57">
        <v>0</v>
      </c>
    </row>
    <row r="58" spans="1:79">
      <c r="G58" t="s">
        <v>100</v>
      </c>
      <c r="H58" s="73">
        <v>538.59000000000015</v>
      </c>
      <c r="I58" s="46">
        <v>154.82</v>
      </c>
      <c r="J58" s="46">
        <v>569.45000000000005</v>
      </c>
      <c r="K58" s="46">
        <v>111.81</v>
      </c>
      <c r="L58" s="46">
        <v>12.32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48.32</v>
      </c>
      <c r="X58">
        <v>111.43</v>
      </c>
      <c r="Y58">
        <v>38.659999999999997</v>
      </c>
      <c r="Z58">
        <v>0.48</v>
      </c>
      <c r="AA58">
        <v>0</v>
      </c>
      <c r="AB58">
        <v>1.93</v>
      </c>
      <c r="AC58">
        <v>72.48</v>
      </c>
      <c r="AD58">
        <v>48.32</v>
      </c>
      <c r="AE58">
        <v>13.53</v>
      </c>
      <c r="AF58">
        <v>24.16</v>
      </c>
      <c r="AG58">
        <v>48.32</v>
      </c>
      <c r="AH58">
        <v>0</v>
      </c>
      <c r="AI58">
        <v>183.62</v>
      </c>
      <c r="AJ58">
        <v>0</v>
      </c>
      <c r="AK58">
        <v>0</v>
      </c>
      <c r="AL58">
        <v>37.33</v>
      </c>
      <c r="AM58">
        <v>193.28</v>
      </c>
      <c r="AN58">
        <v>0</v>
      </c>
      <c r="AO58">
        <v>0</v>
      </c>
      <c r="AP58">
        <v>0</v>
      </c>
      <c r="AQ58">
        <v>0.52</v>
      </c>
      <c r="AR58">
        <v>0.35</v>
      </c>
      <c r="AS58">
        <v>12.45</v>
      </c>
      <c r="AT58">
        <v>48.32</v>
      </c>
      <c r="AU58">
        <v>37.33</v>
      </c>
      <c r="AV58">
        <v>0</v>
      </c>
      <c r="AW58">
        <v>13.53</v>
      </c>
      <c r="AX58">
        <v>8.4600000000000009</v>
      </c>
      <c r="AY58">
        <v>19.329999999999998</v>
      </c>
      <c r="AZ58">
        <v>96.64</v>
      </c>
      <c r="BA58">
        <v>0</v>
      </c>
      <c r="BB58">
        <v>1.93</v>
      </c>
      <c r="BC58">
        <v>14.5</v>
      </c>
      <c r="BD58">
        <v>0.97</v>
      </c>
      <c r="BE58">
        <v>0.88</v>
      </c>
      <c r="BF58">
        <v>11.6</v>
      </c>
      <c r="BG58">
        <v>0</v>
      </c>
      <c r="BH58">
        <v>0</v>
      </c>
      <c r="BI58">
        <v>24.16</v>
      </c>
      <c r="BJ58">
        <v>66.87</v>
      </c>
      <c r="BK58">
        <v>0</v>
      </c>
      <c r="BL58">
        <v>24.7</v>
      </c>
      <c r="BM58">
        <v>0</v>
      </c>
      <c r="BN58">
        <v>13.47</v>
      </c>
      <c r="BO58">
        <v>0</v>
      </c>
      <c r="BP58">
        <v>0</v>
      </c>
      <c r="BQ58">
        <v>0</v>
      </c>
      <c r="BR58">
        <v>24.16</v>
      </c>
      <c r="BS58">
        <v>24.16</v>
      </c>
      <c r="BT58">
        <v>0</v>
      </c>
      <c r="BU58">
        <v>0</v>
      </c>
      <c r="BV58">
        <v>24.16</v>
      </c>
      <c r="BW58">
        <v>0</v>
      </c>
      <c r="BX58">
        <v>24.16</v>
      </c>
      <c r="BY58">
        <v>48.32</v>
      </c>
      <c r="BZ58">
        <v>24.16</v>
      </c>
      <c r="CA58">
        <v>0</v>
      </c>
    </row>
    <row r="59" spans="1:79">
      <c r="G59" t="s">
        <v>101</v>
      </c>
      <c r="H59" s="73">
        <v>538.59000000000015</v>
      </c>
      <c r="I59" s="46">
        <v>154.82</v>
      </c>
      <c r="J59" s="46">
        <v>569.35</v>
      </c>
      <c r="K59" s="46">
        <v>111.81</v>
      </c>
      <c r="L59" s="46">
        <v>12.129999999999999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48.32</v>
      </c>
      <c r="X59">
        <v>111.43</v>
      </c>
      <c r="Y59">
        <v>38.659999999999997</v>
      </c>
      <c r="Z59">
        <v>0.48</v>
      </c>
      <c r="AA59">
        <v>0</v>
      </c>
      <c r="AB59">
        <v>1.93</v>
      </c>
      <c r="AC59">
        <v>72.48</v>
      </c>
      <c r="AD59">
        <v>48.32</v>
      </c>
      <c r="AE59">
        <v>13.53</v>
      </c>
      <c r="AF59">
        <v>24.16</v>
      </c>
      <c r="AG59">
        <v>48.32</v>
      </c>
      <c r="AH59">
        <v>0</v>
      </c>
      <c r="AI59">
        <v>183.62</v>
      </c>
      <c r="AJ59">
        <v>0</v>
      </c>
      <c r="AK59">
        <v>0</v>
      </c>
      <c r="AL59">
        <v>37.33</v>
      </c>
      <c r="AM59">
        <v>193.28</v>
      </c>
      <c r="AN59">
        <v>0</v>
      </c>
      <c r="AO59">
        <v>0</v>
      </c>
      <c r="AP59">
        <v>0</v>
      </c>
      <c r="AQ59">
        <v>0.52</v>
      </c>
      <c r="AR59">
        <v>0.35</v>
      </c>
      <c r="AS59">
        <v>12.45</v>
      </c>
      <c r="AT59">
        <v>48.32</v>
      </c>
      <c r="AU59">
        <v>37.33</v>
      </c>
      <c r="AV59">
        <v>0</v>
      </c>
      <c r="AW59">
        <v>13.53</v>
      </c>
      <c r="AX59">
        <v>8.27</v>
      </c>
      <c r="AY59">
        <v>19.329999999999998</v>
      </c>
      <c r="AZ59">
        <v>96.64</v>
      </c>
      <c r="BA59">
        <v>0</v>
      </c>
      <c r="BB59">
        <v>1.93</v>
      </c>
      <c r="BC59">
        <v>14.5</v>
      </c>
      <c r="BD59">
        <v>0.97</v>
      </c>
      <c r="BE59">
        <v>0.88</v>
      </c>
      <c r="BF59">
        <v>11.6</v>
      </c>
      <c r="BG59">
        <v>0</v>
      </c>
      <c r="BH59">
        <v>0</v>
      </c>
      <c r="BI59">
        <v>24.16</v>
      </c>
      <c r="BJ59">
        <v>66.87</v>
      </c>
      <c r="BK59">
        <v>0</v>
      </c>
      <c r="BL59">
        <v>24.7</v>
      </c>
      <c r="BM59">
        <v>0</v>
      </c>
      <c r="BN59">
        <v>13.37</v>
      </c>
      <c r="BO59">
        <v>0</v>
      </c>
      <c r="BP59">
        <v>0</v>
      </c>
      <c r="BQ59">
        <v>0</v>
      </c>
      <c r="BR59">
        <v>24.16</v>
      </c>
      <c r="BS59">
        <v>24.16</v>
      </c>
      <c r="BT59">
        <v>0</v>
      </c>
      <c r="BU59">
        <v>0</v>
      </c>
      <c r="BV59">
        <v>24.16</v>
      </c>
      <c r="BW59">
        <v>0</v>
      </c>
      <c r="BX59">
        <v>24.16</v>
      </c>
      <c r="BY59">
        <v>48.32</v>
      </c>
      <c r="BZ59">
        <v>24.16</v>
      </c>
      <c r="CA59">
        <v>0</v>
      </c>
    </row>
    <row r="60" spans="1:79">
      <c r="G60" t="s">
        <v>102</v>
      </c>
      <c r="H60" s="73">
        <v>538.59000000000015</v>
      </c>
      <c r="I60" s="46">
        <v>154.82</v>
      </c>
      <c r="J60" s="46">
        <v>569.35</v>
      </c>
      <c r="K60" s="46">
        <v>111.81</v>
      </c>
      <c r="L60" s="46">
        <v>11.79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48.32</v>
      </c>
      <c r="X60">
        <v>111.43</v>
      </c>
      <c r="Y60">
        <v>38.659999999999997</v>
      </c>
      <c r="Z60">
        <v>0.48</v>
      </c>
      <c r="AA60">
        <v>0</v>
      </c>
      <c r="AB60">
        <v>1.93</v>
      </c>
      <c r="AC60">
        <v>72.48</v>
      </c>
      <c r="AD60">
        <v>48.32</v>
      </c>
      <c r="AE60">
        <v>13.53</v>
      </c>
      <c r="AF60">
        <v>24.16</v>
      </c>
      <c r="AG60">
        <v>48.32</v>
      </c>
      <c r="AH60">
        <v>0</v>
      </c>
      <c r="AI60">
        <v>183.62</v>
      </c>
      <c r="AJ60">
        <v>0</v>
      </c>
      <c r="AK60">
        <v>0</v>
      </c>
      <c r="AL60">
        <v>37.33</v>
      </c>
      <c r="AM60">
        <v>193.28</v>
      </c>
      <c r="AN60">
        <v>0</v>
      </c>
      <c r="AO60">
        <v>0</v>
      </c>
      <c r="AP60">
        <v>0</v>
      </c>
      <c r="AQ60">
        <v>0.52</v>
      </c>
      <c r="AR60">
        <v>0.35</v>
      </c>
      <c r="AS60">
        <v>12.45</v>
      </c>
      <c r="AT60">
        <v>48.32</v>
      </c>
      <c r="AU60">
        <v>37.33</v>
      </c>
      <c r="AV60">
        <v>0</v>
      </c>
      <c r="AW60">
        <v>13.53</v>
      </c>
      <c r="AX60">
        <v>7.93</v>
      </c>
      <c r="AY60">
        <v>19.329999999999998</v>
      </c>
      <c r="AZ60">
        <v>96.64</v>
      </c>
      <c r="BA60">
        <v>0</v>
      </c>
      <c r="BB60">
        <v>1.93</v>
      </c>
      <c r="BC60">
        <v>14.5</v>
      </c>
      <c r="BD60">
        <v>0.97</v>
      </c>
      <c r="BE60">
        <v>0.88</v>
      </c>
      <c r="BF60">
        <v>11.6</v>
      </c>
      <c r="BG60">
        <v>0</v>
      </c>
      <c r="BH60">
        <v>0</v>
      </c>
      <c r="BI60">
        <v>24.16</v>
      </c>
      <c r="BJ60">
        <v>66.87</v>
      </c>
      <c r="BK60">
        <v>0</v>
      </c>
      <c r="BL60">
        <v>24.7</v>
      </c>
      <c r="BM60">
        <v>0</v>
      </c>
      <c r="BN60">
        <v>13.37</v>
      </c>
      <c r="BO60">
        <v>0</v>
      </c>
      <c r="BP60">
        <v>0</v>
      </c>
      <c r="BQ60">
        <v>0</v>
      </c>
      <c r="BR60">
        <v>24.16</v>
      </c>
      <c r="BS60">
        <v>24.16</v>
      </c>
      <c r="BT60">
        <v>0</v>
      </c>
      <c r="BU60">
        <v>0</v>
      </c>
      <c r="BV60">
        <v>24.16</v>
      </c>
      <c r="BW60">
        <v>0</v>
      </c>
      <c r="BX60">
        <v>24.16</v>
      </c>
      <c r="BY60">
        <v>48.32</v>
      </c>
      <c r="BZ60">
        <v>24.16</v>
      </c>
      <c r="CA60">
        <v>0</v>
      </c>
    </row>
    <row r="61" spans="1:79">
      <c r="G61" t="s">
        <v>103</v>
      </c>
      <c r="H61" s="73">
        <v>538.59000000000015</v>
      </c>
      <c r="I61" s="46">
        <v>154.82</v>
      </c>
      <c r="J61" s="46">
        <v>569.35</v>
      </c>
      <c r="K61" s="46">
        <v>111.81</v>
      </c>
      <c r="L61" s="46">
        <v>11.37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48.32</v>
      </c>
      <c r="X61">
        <v>111.43</v>
      </c>
      <c r="Y61">
        <v>38.659999999999997</v>
      </c>
      <c r="Z61">
        <v>0.48</v>
      </c>
      <c r="AA61">
        <v>0</v>
      </c>
      <c r="AB61">
        <v>1.93</v>
      </c>
      <c r="AC61">
        <v>72.48</v>
      </c>
      <c r="AD61">
        <v>48.32</v>
      </c>
      <c r="AE61">
        <v>13.53</v>
      </c>
      <c r="AF61">
        <v>24.16</v>
      </c>
      <c r="AG61">
        <v>48.32</v>
      </c>
      <c r="AH61">
        <v>0</v>
      </c>
      <c r="AI61">
        <v>183.62</v>
      </c>
      <c r="AJ61">
        <v>0</v>
      </c>
      <c r="AK61">
        <v>0</v>
      </c>
      <c r="AL61">
        <v>37.33</v>
      </c>
      <c r="AM61">
        <v>193.28</v>
      </c>
      <c r="AN61">
        <v>0</v>
      </c>
      <c r="AO61">
        <v>0</v>
      </c>
      <c r="AP61">
        <v>0</v>
      </c>
      <c r="AQ61">
        <v>0.52</v>
      </c>
      <c r="AR61">
        <v>0.35</v>
      </c>
      <c r="AS61">
        <v>12.45</v>
      </c>
      <c r="AT61">
        <v>48.32</v>
      </c>
      <c r="AU61">
        <v>37.33</v>
      </c>
      <c r="AV61">
        <v>0</v>
      </c>
      <c r="AW61">
        <v>13.53</v>
      </c>
      <c r="AX61">
        <v>7.51</v>
      </c>
      <c r="AY61">
        <v>19.329999999999998</v>
      </c>
      <c r="AZ61">
        <v>96.64</v>
      </c>
      <c r="BA61">
        <v>0</v>
      </c>
      <c r="BB61">
        <v>1.93</v>
      </c>
      <c r="BC61">
        <v>14.5</v>
      </c>
      <c r="BD61">
        <v>0.97</v>
      </c>
      <c r="BE61">
        <v>0.88</v>
      </c>
      <c r="BF61">
        <v>11.6</v>
      </c>
      <c r="BG61">
        <v>0</v>
      </c>
      <c r="BH61">
        <v>0</v>
      </c>
      <c r="BI61">
        <v>24.16</v>
      </c>
      <c r="BJ61">
        <v>66.87</v>
      </c>
      <c r="BK61">
        <v>0</v>
      </c>
      <c r="BL61">
        <v>24.7</v>
      </c>
      <c r="BM61">
        <v>0</v>
      </c>
      <c r="BN61">
        <v>13.37</v>
      </c>
      <c r="BO61">
        <v>0</v>
      </c>
      <c r="BP61">
        <v>0</v>
      </c>
      <c r="BQ61">
        <v>0</v>
      </c>
      <c r="BR61">
        <v>24.16</v>
      </c>
      <c r="BS61">
        <v>24.16</v>
      </c>
      <c r="BT61">
        <v>0</v>
      </c>
      <c r="BU61">
        <v>0</v>
      </c>
      <c r="BV61">
        <v>24.16</v>
      </c>
      <c r="BW61">
        <v>0</v>
      </c>
      <c r="BX61">
        <v>24.16</v>
      </c>
      <c r="BY61">
        <v>48.32</v>
      </c>
      <c r="BZ61">
        <v>24.16</v>
      </c>
      <c r="CA61">
        <v>0</v>
      </c>
    </row>
    <row r="62" spans="1:79">
      <c r="G62" t="s">
        <v>104</v>
      </c>
      <c r="H62" s="73">
        <v>538.59000000000015</v>
      </c>
      <c r="I62" s="46">
        <v>154.82</v>
      </c>
      <c r="J62" s="46">
        <v>569.35</v>
      </c>
      <c r="K62" s="46">
        <v>111.81</v>
      </c>
      <c r="L62" s="46">
        <v>10.91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48.32</v>
      </c>
      <c r="X62">
        <v>111.43</v>
      </c>
      <c r="Y62">
        <v>38.659999999999997</v>
      </c>
      <c r="Z62">
        <v>0.48</v>
      </c>
      <c r="AA62">
        <v>0</v>
      </c>
      <c r="AB62">
        <v>1.93</v>
      </c>
      <c r="AC62">
        <v>72.48</v>
      </c>
      <c r="AD62">
        <v>48.32</v>
      </c>
      <c r="AE62">
        <v>13.53</v>
      </c>
      <c r="AF62">
        <v>24.16</v>
      </c>
      <c r="AG62">
        <v>48.32</v>
      </c>
      <c r="AH62">
        <v>0</v>
      </c>
      <c r="AI62">
        <v>183.62</v>
      </c>
      <c r="AJ62">
        <v>0</v>
      </c>
      <c r="AK62">
        <v>0</v>
      </c>
      <c r="AL62">
        <v>37.33</v>
      </c>
      <c r="AM62">
        <v>193.28</v>
      </c>
      <c r="AN62">
        <v>0</v>
      </c>
      <c r="AO62">
        <v>0</v>
      </c>
      <c r="AP62">
        <v>0</v>
      </c>
      <c r="AQ62">
        <v>0.52</v>
      </c>
      <c r="AR62">
        <v>0.35</v>
      </c>
      <c r="AS62">
        <v>12.45</v>
      </c>
      <c r="AT62">
        <v>48.32</v>
      </c>
      <c r="AU62">
        <v>37.33</v>
      </c>
      <c r="AV62">
        <v>0</v>
      </c>
      <c r="AW62">
        <v>13.53</v>
      </c>
      <c r="AX62">
        <v>7.05</v>
      </c>
      <c r="AY62">
        <v>19.329999999999998</v>
      </c>
      <c r="AZ62">
        <v>96.64</v>
      </c>
      <c r="BA62">
        <v>0</v>
      </c>
      <c r="BB62">
        <v>1.93</v>
      </c>
      <c r="BC62">
        <v>14.5</v>
      </c>
      <c r="BD62">
        <v>0.97</v>
      </c>
      <c r="BE62">
        <v>0.88</v>
      </c>
      <c r="BF62">
        <v>11.6</v>
      </c>
      <c r="BG62">
        <v>0</v>
      </c>
      <c r="BH62">
        <v>0</v>
      </c>
      <c r="BI62">
        <v>24.16</v>
      </c>
      <c r="BJ62">
        <v>66.87</v>
      </c>
      <c r="BK62">
        <v>0</v>
      </c>
      <c r="BL62">
        <v>24.7</v>
      </c>
      <c r="BM62">
        <v>0</v>
      </c>
      <c r="BN62">
        <v>13.37</v>
      </c>
      <c r="BO62">
        <v>0</v>
      </c>
      <c r="BP62">
        <v>0</v>
      </c>
      <c r="BQ62">
        <v>0</v>
      </c>
      <c r="BR62">
        <v>24.16</v>
      </c>
      <c r="BS62">
        <v>24.16</v>
      </c>
      <c r="BT62">
        <v>0</v>
      </c>
      <c r="BU62">
        <v>0</v>
      </c>
      <c r="BV62">
        <v>24.16</v>
      </c>
      <c r="BW62">
        <v>0</v>
      </c>
      <c r="BX62">
        <v>24.16</v>
      </c>
      <c r="BY62">
        <v>48.32</v>
      </c>
      <c r="BZ62">
        <v>24.16</v>
      </c>
      <c r="CA62">
        <v>0</v>
      </c>
    </row>
    <row r="63" spans="1:79">
      <c r="G63" t="s">
        <v>105</v>
      </c>
      <c r="H63" s="73">
        <v>538.59000000000015</v>
      </c>
      <c r="I63" s="46">
        <v>154.82</v>
      </c>
      <c r="J63" s="46">
        <v>569.35</v>
      </c>
      <c r="K63" s="46">
        <v>111.81</v>
      </c>
      <c r="L63" s="46">
        <v>10.47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48.32</v>
      </c>
      <c r="X63">
        <v>111.43</v>
      </c>
      <c r="Y63">
        <v>38.659999999999997</v>
      </c>
      <c r="Z63">
        <v>0.48</v>
      </c>
      <c r="AA63">
        <v>0</v>
      </c>
      <c r="AB63">
        <v>1.93</v>
      </c>
      <c r="AC63">
        <v>72.48</v>
      </c>
      <c r="AD63">
        <v>48.32</v>
      </c>
      <c r="AE63">
        <v>13.53</v>
      </c>
      <c r="AF63">
        <v>24.16</v>
      </c>
      <c r="AG63">
        <v>48.32</v>
      </c>
      <c r="AH63">
        <v>0</v>
      </c>
      <c r="AI63">
        <v>183.62</v>
      </c>
      <c r="AJ63">
        <v>0</v>
      </c>
      <c r="AK63">
        <v>0</v>
      </c>
      <c r="AL63">
        <v>37.33</v>
      </c>
      <c r="AM63">
        <v>193.28</v>
      </c>
      <c r="AN63">
        <v>0</v>
      </c>
      <c r="AO63">
        <v>0</v>
      </c>
      <c r="AP63">
        <v>0</v>
      </c>
      <c r="AQ63">
        <v>0.52</v>
      </c>
      <c r="AR63">
        <v>0.35</v>
      </c>
      <c r="AS63">
        <v>12.45</v>
      </c>
      <c r="AT63">
        <v>48.32</v>
      </c>
      <c r="AU63">
        <v>37.33</v>
      </c>
      <c r="AV63">
        <v>0</v>
      </c>
      <c r="AW63">
        <v>13.53</v>
      </c>
      <c r="AX63">
        <v>6.61</v>
      </c>
      <c r="AY63">
        <v>19.329999999999998</v>
      </c>
      <c r="AZ63">
        <v>96.64</v>
      </c>
      <c r="BA63">
        <v>0</v>
      </c>
      <c r="BB63">
        <v>1.93</v>
      </c>
      <c r="BC63">
        <v>14.5</v>
      </c>
      <c r="BD63">
        <v>0.97</v>
      </c>
      <c r="BE63">
        <v>0.88</v>
      </c>
      <c r="BF63">
        <v>11.6</v>
      </c>
      <c r="BG63">
        <v>0</v>
      </c>
      <c r="BH63">
        <v>0</v>
      </c>
      <c r="BI63">
        <v>24.16</v>
      </c>
      <c r="BJ63">
        <v>66.87</v>
      </c>
      <c r="BK63">
        <v>0</v>
      </c>
      <c r="BL63">
        <v>24.7</v>
      </c>
      <c r="BM63">
        <v>0</v>
      </c>
      <c r="BN63">
        <v>13.37</v>
      </c>
      <c r="BO63">
        <v>0</v>
      </c>
      <c r="BP63">
        <v>0</v>
      </c>
      <c r="BQ63">
        <v>0</v>
      </c>
      <c r="BR63">
        <v>24.16</v>
      </c>
      <c r="BS63">
        <v>24.16</v>
      </c>
      <c r="BT63">
        <v>0</v>
      </c>
      <c r="BU63">
        <v>0</v>
      </c>
      <c r="BV63">
        <v>24.16</v>
      </c>
      <c r="BW63">
        <v>0</v>
      </c>
      <c r="BX63">
        <v>24.16</v>
      </c>
      <c r="BY63">
        <v>48.32</v>
      </c>
      <c r="BZ63">
        <v>24.16</v>
      </c>
      <c r="CA63">
        <v>0</v>
      </c>
    </row>
    <row r="64" spans="1:79">
      <c r="G64" t="s">
        <v>106</v>
      </c>
      <c r="H64" s="73">
        <v>538.59000000000015</v>
      </c>
      <c r="I64" s="46">
        <v>154.82</v>
      </c>
      <c r="J64" s="46">
        <v>569.35</v>
      </c>
      <c r="K64" s="46">
        <v>111.81</v>
      </c>
      <c r="L64" s="46">
        <v>10.08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48.32</v>
      </c>
      <c r="X64">
        <v>111.43</v>
      </c>
      <c r="Y64">
        <v>38.659999999999997</v>
      </c>
      <c r="Z64">
        <v>0.48</v>
      </c>
      <c r="AA64">
        <v>0</v>
      </c>
      <c r="AB64">
        <v>1.93</v>
      </c>
      <c r="AC64">
        <v>72.48</v>
      </c>
      <c r="AD64">
        <v>48.32</v>
      </c>
      <c r="AE64">
        <v>13.53</v>
      </c>
      <c r="AF64">
        <v>24.16</v>
      </c>
      <c r="AG64">
        <v>48.32</v>
      </c>
      <c r="AH64">
        <v>0</v>
      </c>
      <c r="AI64">
        <v>183.62</v>
      </c>
      <c r="AJ64">
        <v>0</v>
      </c>
      <c r="AK64">
        <v>0</v>
      </c>
      <c r="AL64">
        <v>37.33</v>
      </c>
      <c r="AM64">
        <v>193.28</v>
      </c>
      <c r="AN64">
        <v>0</v>
      </c>
      <c r="AO64">
        <v>0</v>
      </c>
      <c r="AP64">
        <v>0</v>
      </c>
      <c r="AQ64">
        <v>0.52</v>
      </c>
      <c r="AR64">
        <v>0.35</v>
      </c>
      <c r="AS64">
        <v>12.45</v>
      </c>
      <c r="AT64">
        <v>48.32</v>
      </c>
      <c r="AU64">
        <v>37.33</v>
      </c>
      <c r="AV64">
        <v>0</v>
      </c>
      <c r="AW64">
        <v>13.53</v>
      </c>
      <c r="AX64">
        <v>6.22</v>
      </c>
      <c r="AY64">
        <v>19.329999999999998</v>
      </c>
      <c r="AZ64">
        <v>96.64</v>
      </c>
      <c r="BA64">
        <v>0</v>
      </c>
      <c r="BB64">
        <v>1.93</v>
      </c>
      <c r="BC64">
        <v>14.5</v>
      </c>
      <c r="BD64">
        <v>0.97</v>
      </c>
      <c r="BE64">
        <v>0.88</v>
      </c>
      <c r="BF64">
        <v>11.6</v>
      </c>
      <c r="BG64">
        <v>0</v>
      </c>
      <c r="BH64">
        <v>0</v>
      </c>
      <c r="BI64">
        <v>24.16</v>
      </c>
      <c r="BJ64">
        <v>66.87</v>
      </c>
      <c r="BK64">
        <v>0</v>
      </c>
      <c r="BL64">
        <v>24.7</v>
      </c>
      <c r="BM64">
        <v>0</v>
      </c>
      <c r="BN64">
        <v>13.37</v>
      </c>
      <c r="BO64">
        <v>0</v>
      </c>
      <c r="BP64">
        <v>0</v>
      </c>
      <c r="BQ64">
        <v>0</v>
      </c>
      <c r="BR64">
        <v>24.16</v>
      </c>
      <c r="BS64">
        <v>24.16</v>
      </c>
      <c r="BT64">
        <v>0</v>
      </c>
      <c r="BU64">
        <v>0</v>
      </c>
      <c r="BV64">
        <v>24.16</v>
      </c>
      <c r="BW64">
        <v>0</v>
      </c>
      <c r="BX64">
        <v>24.16</v>
      </c>
      <c r="BY64">
        <v>48.32</v>
      </c>
      <c r="BZ64">
        <v>24.16</v>
      </c>
      <c r="CA64">
        <v>0</v>
      </c>
    </row>
    <row r="65" spans="7:79">
      <c r="G65" t="s">
        <v>107</v>
      </c>
      <c r="H65" s="73">
        <v>538.59000000000015</v>
      </c>
      <c r="I65" s="46">
        <v>154.82</v>
      </c>
      <c r="J65" s="46">
        <v>569.35</v>
      </c>
      <c r="K65" s="46">
        <v>111.81</v>
      </c>
      <c r="L65" s="46">
        <v>9.58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48.32</v>
      </c>
      <c r="X65">
        <v>111.43</v>
      </c>
      <c r="Y65">
        <v>38.659999999999997</v>
      </c>
      <c r="Z65">
        <v>0.48</v>
      </c>
      <c r="AA65">
        <v>0</v>
      </c>
      <c r="AB65">
        <v>1.93</v>
      </c>
      <c r="AC65">
        <v>72.48</v>
      </c>
      <c r="AD65">
        <v>48.32</v>
      </c>
      <c r="AE65">
        <v>13.53</v>
      </c>
      <c r="AF65">
        <v>24.16</v>
      </c>
      <c r="AG65">
        <v>48.32</v>
      </c>
      <c r="AH65">
        <v>0</v>
      </c>
      <c r="AI65">
        <v>183.62</v>
      </c>
      <c r="AJ65">
        <v>0</v>
      </c>
      <c r="AK65">
        <v>0</v>
      </c>
      <c r="AL65">
        <v>37.33</v>
      </c>
      <c r="AM65">
        <v>193.28</v>
      </c>
      <c r="AN65">
        <v>0</v>
      </c>
      <c r="AO65">
        <v>0</v>
      </c>
      <c r="AP65">
        <v>0</v>
      </c>
      <c r="AQ65">
        <v>0.52</v>
      </c>
      <c r="AR65">
        <v>0.35</v>
      </c>
      <c r="AS65">
        <v>12.45</v>
      </c>
      <c r="AT65">
        <v>48.32</v>
      </c>
      <c r="AU65">
        <v>37.33</v>
      </c>
      <c r="AV65">
        <v>0</v>
      </c>
      <c r="AW65">
        <v>13.53</v>
      </c>
      <c r="AX65">
        <v>5.72</v>
      </c>
      <c r="AY65">
        <v>19.329999999999998</v>
      </c>
      <c r="AZ65">
        <v>96.64</v>
      </c>
      <c r="BA65">
        <v>0</v>
      </c>
      <c r="BB65">
        <v>1.93</v>
      </c>
      <c r="BC65">
        <v>14.5</v>
      </c>
      <c r="BD65">
        <v>0.97</v>
      </c>
      <c r="BE65">
        <v>0.88</v>
      </c>
      <c r="BF65">
        <v>11.6</v>
      </c>
      <c r="BG65">
        <v>0</v>
      </c>
      <c r="BH65">
        <v>0</v>
      </c>
      <c r="BI65">
        <v>24.16</v>
      </c>
      <c r="BJ65">
        <v>66.87</v>
      </c>
      <c r="BK65">
        <v>0</v>
      </c>
      <c r="BL65">
        <v>24.7</v>
      </c>
      <c r="BM65">
        <v>0</v>
      </c>
      <c r="BN65">
        <v>13.37</v>
      </c>
      <c r="BO65">
        <v>0</v>
      </c>
      <c r="BP65">
        <v>0</v>
      </c>
      <c r="BQ65">
        <v>0</v>
      </c>
      <c r="BR65">
        <v>24.16</v>
      </c>
      <c r="BS65">
        <v>24.16</v>
      </c>
      <c r="BT65">
        <v>0</v>
      </c>
      <c r="BU65">
        <v>0</v>
      </c>
      <c r="BV65">
        <v>24.16</v>
      </c>
      <c r="BW65">
        <v>0</v>
      </c>
      <c r="BX65">
        <v>24.16</v>
      </c>
      <c r="BY65">
        <v>48.32</v>
      </c>
      <c r="BZ65">
        <v>24.16</v>
      </c>
      <c r="CA65">
        <v>0</v>
      </c>
    </row>
    <row r="66" spans="7:79">
      <c r="G66" t="s">
        <v>108</v>
      </c>
      <c r="H66" s="73">
        <v>538.59000000000015</v>
      </c>
      <c r="I66" s="46">
        <v>154.82</v>
      </c>
      <c r="J66" s="46">
        <v>569.35</v>
      </c>
      <c r="K66" s="46">
        <v>111.81</v>
      </c>
      <c r="L66" s="46">
        <v>9.14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48.32</v>
      </c>
      <c r="X66">
        <v>111.43</v>
      </c>
      <c r="Y66">
        <v>38.659999999999997</v>
      </c>
      <c r="Z66">
        <v>0.48</v>
      </c>
      <c r="AA66">
        <v>0</v>
      </c>
      <c r="AB66">
        <v>1.93</v>
      </c>
      <c r="AC66">
        <v>72.48</v>
      </c>
      <c r="AD66">
        <v>48.32</v>
      </c>
      <c r="AE66">
        <v>13.53</v>
      </c>
      <c r="AF66">
        <v>24.16</v>
      </c>
      <c r="AG66">
        <v>48.32</v>
      </c>
      <c r="AH66">
        <v>0</v>
      </c>
      <c r="AI66">
        <v>183.62</v>
      </c>
      <c r="AJ66">
        <v>0</v>
      </c>
      <c r="AK66">
        <v>0</v>
      </c>
      <c r="AL66">
        <v>37.33</v>
      </c>
      <c r="AM66">
        <v>193.28</v>
      </c>
      <c r="AN66">
        <v>0</v>
      </c>
      <c r="AO66">
        <v>0</v>
      </c>
      <c r="AP66">
        <v>0</v>
      </c>
      <c r="AQ66">
        <v>0.52</v>
      </c>
      <c r="AR66">
        <v>0.35</v>
      </c>
      <c r="AS66">
        <v>12.45</v>
      </c>
      <c r="AT66">
        <v>48.32</v>
      </c>
      <c r="AU66">
        <v>37.33</v>
      </c>
      <c r="AV66">
        <v>0</v>
      </c>
      <c r="AW66">
        <v>13.53</v>
      </c>
      <c r="AX66">
        <v>5.28</v>
      </c>
      <c r="AY66">
        <v>19.329999999999998</v>
      </c>
      <c r="AZ66">
        <v>96.64</v>
      </c>
      <c r="BA66">
        <v>0</v>
      </c>
      <c r="BB66">
        <v>1.93</v>
      </c>
      <c r="BC66">
        <v>14.5</v>
      </c>
      <c r="BD66">
        <v>0.97</v>
      </c>
      <c r="BE66">
        <v>0.88</v>
      </c>
      <c r="BF66">
        <v>11.6</v>
      </c>
      <c r="BG66">
        <v>0</v>
      </c>
      <c r="BH66">
        <v>0</v>
      </c>
      <c r="BI66">
        <v>24.16</v>
      </c>
      <c r="BJ66">
        <v>66.87</v>
      </c>
      <c r="BK66">
        <v>0</v>
      </c>
      <c r="BL66">
        <v>24.7</v>
      </c>
      <c r="BM66">
        <v>0</v>
      </c>
      <c r="BN66">
        <v>13.37</v>
      </c>
      <c r="BO66">
        <v>0</v>
      </c>
      <c r="BP66">
        <v>0</v>
      </c>
      <c r="BQ66">
        <v>0</v>
      </c>
      <c r="BR66">
        <v>24.16</v>
      </c>
      <c r="BS66">
        <v>24.16</v>
      </c>
      <c r="BT66">
        <v>0</v>
      </c>
      <c r="BU66">
        <v>0</v>
      </c>
      <c r="BV66">
        <v>24.16</v>
      </c>
      <c r="BW66">
        <v>0</v>
      </c>
      <c r="BX66">
        <v>24.16</v>
      </c>
      <c r="BY66">
        <v>48.32</v>
      </c>
      <c r="BZ66">
        <v>24.16</v>
      </c>
      <c r="CA66">
        <v>0</v>
      </c>
    </row>
    <row r="67" spans="7:79">
      <c r="G67" t="s">
        <v>109</v>
      </c>
      <c r="H67" s="73">
        <v>538.44000000000017</v>
      </c>
      <c r="I67" s="46">
        <v>154.82</v>
      </c>
      <c r="J67" s="46">
        <v>569.64</v>
      </c>
      <c r="K67" s="46">
        <v>111.81</v>
      </c>
      <c r="L67" s="46">
        <v>8.59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48.32</v>
      </c>
      <c r="X67">
        <v>111.43</v>
      </c>
      <c r="Y67">
        <v>0</v>
      </c>
      <c r="Z67">
        <v>0.48</v>
      </c>
      <c r="AA67">
        <v>0</v>
      </c>
      <c r="AB67">
        <v>1.93</v>
      </c>
      <c r="AC67">
        <v>72.48</v>
      </c>
      <c r="AD67">
        <v>0</v>
      </c>
      <c r="AE67">
        <v>13.53</v>
      </c>
      <c r="AF67">
        <v>0</v>
      </c>
      <c r="AG67">
        <v>48.32</v>
      </c>
      <c r="AH67">
        <v>0</v>
      </c>
      <c r="AI67">
        <v>183.62</v>
      </c>
      <c r="AJ67">
        <v>0</v>
      </c>
      <c r="AK67">
        <v>0</v>
      </c>
      <c r="AL67">
        <v>37.33</v>
      </c>
      <c r="AM67">
        <v>193.28</v>
      </c>
      <c r="AN67">
        <v>0</v>
      </c>
      <c r="AO67">
        <v>0</v>
      </c>
      <c r="AP67">
        <v>0</v>
      </c>
      <c r="AQ67">
        <v>0.52</v>
      </c>
      <c r="AR67">
        <v>0.35</v>
      </c>
      <c r="AS67">
        <v>12.45</v>
      </c>
      <c r="AT67">
        <v>0</v>
      </c>
      <c r="AU67">
        <v>37.33</v>
      </c>
      <c r="AV67">
        <v>0</v>
      </c>
      <c r="AW67">
        <v>13.53</v>
      </c>
      <c r="AX67">
        <v>4.7300000000000004</v>
      </c>
      <c r="AY67">
        <v>19.329999999999998</v>
      </c>
      <c r="AZ67">
        <v>96.64</v>
      </c>
      <c r="BA67">
        <v>0</v>
      </c>
      <c r="BB67">
        <v>1.93</v>
      </c>
      <c r="BC67">
        <v>14.5</v>
      </c>
      <c r="BD67">
        <v>0.82</v>
      </c>
      <c r="BE67">
        <v>0.88</v>
      </c>
      <c r="BF67">
        <v>11.6</v>
      </c>
      <c r="BG67">
        <v>0</v>
      </c>
      <c r="BH67">
        <v>0</v>
      </c>
      <c r="BI67">
        <v>24.16</v>
      </c>
      <c r="BJ67">
        <v>66.87</v>
      </c>
      <c r="BK67">
        <v>0</v>
      </c>
      <c r="BL67">
        <v>24.7</v>
      </c>
      <c r="BM67">
        <v>0</v>
      </c>
      <c r="BN67">
        <v>13.66</v>
      </c>
      <c r="BO67">
        <v>0</v>
      </c>
      <c r="BP67">
        <v>0</v>
      </c>
      <c r="BQ67">
        <v>38.659999999999997</v>
      </c>
      <c r="BR67">
        <v>24.16</v>
      </c>
      <c r="BS67">
        <v>24.16</v>
      </c>
      <c r="BT67">
        <v>24.16</v>
      </c>
      <c r="BU67">
        <v>48.32</v>
      </c>
      <c r="BV67">
        <v>24.16</v>
      </c>
      <c r="BW67">
        <v>0</v>
      </c>
      <c r="BX67">
        <v>24.16</v>
      </c>
      <c r="BY67">
        <v>48.32</v>
      </c>
      <c r="BZ67">
        <v>24.16</v>
      </c>
      <c r="CA67">
        <v>48.32</v>
      </c>
    </row>
    <row r="68" spans="7:79">
      <c r="G68" t="s">
        <v>110</v>
      </c>
      <c r="H68" s="73">
        <v>538.44000000000017</v>
      </c>
      <c r="I68" s="46">
        <v>154.82</v>
      </c>
      <c r="J68" s="46">
        <v>569.64</v>
      </c>
      <c r="K68" s="46">
        <v>111.81</v>
      </c>
      <c r="L68" s="46">
        <v>8.09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48.32</v>
      </c>
      <c r="X68">
        <v>111.43</v>
      </c>
      <c r="Y68">
        <v>0</v>
      </c>
      <c r="Z68">
        <v>0.48</v>
      </c>
      <c r="AA68">
        <v>0</v>
      </c>
      <c r="AB68">
        <v>1.93</v>
      </c>
      <c r="AC68">
        <v>72.48</v>
      </c>
      <c r="AD68">
        <v>0</v>
      </c>
      <c r="AE68">
        <v>13.53</v>
      </c>
      <c r="AF68">
        <v>0</v>
      </c>
      <c r="AG68">
        <v>48.32</v>
      </c>
      <c r="AH68">
        <v>0</v>
      </c>
      <c r="AI68">
        <v>183.62</v>
      </c>
      <c r="AJ68">
        <v>0</v>
      </c>
      <c r="AK68">
        <v>0</v>
      </c>
      <c r="AL68">
        <v>37.33</v>
      </c>
      <c r="AM68">
        <v>193.28</v>
      </c>
      <c r="AN68">
        <v>0</v>
      </c>
      <c r="AO68">
        <v>0</v>
      </c>
      <c r="AP68">
        <v>0</v>
      </c>
      <c r="AQ68">
        <v>0.52</v>
      </c>
      <c r="AR68">
        <v>0.35</v>
      </c>
      <c r="AS68">
        <v>12.45</v>
      </c>
      <c r="AT68">
        <v>0</v>
      </c>
      <c r="AU68">
        <v>37.33</v>
      </c>
      <c r="AV68">
        <v>0</v>
      </c>
      <c r="AW68">
        <v>13.53</v>
      </c>
      <c r="AX68">
        <v>4.2300000000000004</v>
      </c>
      <c r="AY68">
        <v>19.329999999999998</v>
      </c>
      <c r="AZ68">
        <v>96.64</v>
      </c>
      <c r="BA68">
        <v>0</v>
      </c>
      <c r="BB68">
        <v>1.93</v>
      </c>
      <c r="BC68">
        <v>14.5</v>
      </c>
      <c r="BD68">
        <v>0.82</v>
      </c>
      <c r="BE68">
        <v>0.88</v>
      </c>
      <c r="BF68">
        <v>11.6</v>
      </c>
      <c r="BG68">
        <v>0</v>
      </c>
      <c r="BH68">
        <v>0</v>
      </c>
      <c r="BI68">
        <v>24.16</v>
      </c>
      <c r="BJ68">
        <v>66.87</v>
      </c>
      <c r="BK68">
        <v>0</v>
      </c>
      <c r="BL68">
        <v>24.7</v>
      </c>
      <c r="BM68">
        <v>0</v>
      </c>
      <c r="BN68">
        <v>13.66</v>
      </c>
      <c r="BO68">
        <v>0</v>
      </c>
      <c r="BP68">
        <v>0</v>
      </c>
      <c r="BQ68">
        <v>38.659999999999997</v>
      </c>
      <c r="BR68">
        <v>24.16</v>
      </c>
      <c r="BS68">
        <v>24.16</v>
      </c>
      <c r="BT68">
        <v>24.16</v>
      </c>
      <c r="BU68">
        <v>48.32</v>
      </c>
      <c r="BV68">
        <v>24.16</v>
      </c>
      <c r="BW68">
        <v>0</v>
      </c>
      <c r="BX68">
        <v>24.16</v>
      </c>
      <c r="BY68">
        <v>48.32</v>
      </c>
      <c r="BZ68">
        <v>24.16</v>
      </c>
      <c r="CA68">
        <v>48.32</v>
      </c>
    </row>
    <row r="69" spans="7:79">
      <c r="G69" t="s">
        <v>111</v>
      </c>
      <c r="H69" s="73">
        <v>538.44000000000017</v>
      </c>
      <c r="I69" s="46">
        <v>154.82</v>
      </c>
      <c r="J69" s="46">
        <v>569.64</v>
      </c>
      <c r="K69" s="46">
        <v>111.81</v>
      </c>
      <c r="L69" s="46">
        <v>7.51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48.32</v>
      </c>
      <c r="X69">
        <v>111.43</v>
      </c>
      <c r="Y69">
        <v>0</v>
      </c>
      <c r="Z69">
        <v>0.48</v>
      </c>
      <c r="AA69">
        <v>0</v>
      </c>
      <c r="AB69">
        <v>1.93</v>
      </c>
      <c r="AC69">
        <v>72.48</v>
      </c>
      <c r="AD69">
        <v>0</v>
      </c>
      <c r="AE69">
        <v>13.53</v>
      </c>
      <c r="AF69">
        <v>0</v>
      </c>
      <c r="AG69">
        <v>48.32</v>
      </c>
      <c r="AH69">
        <v>0</v>
      </c>
      <c r="AI69">
        <v>183.62</v>
      </c>
      <c r="AJ69">
        <v>0</v>
      </c>
      <c r="AK69">
        <v>0</v>
      </c>
      <c r="AL69">
        <v>37.33</v>
      </c>
      <c r="AM69">
        <v>193.28</v>
      </c>
      <c r="AN69">
        <v>0</v>
      </c>
      <c r="AO69">
        <v>0</v>
      </c>
      <c r="AP69">
        <v>0</v>
      </c>
      <c r="AQ69">
        <v>0.52</v>
      </c>
      <c r="AR69">
        <v>0.35</v>
      </c>
      <c r="AS69">
        <v>12.45</v>
      </c>
      <c r="AT69">
        <v>0</v>
      </c>
      <c r="AU69">
        <v>37.33</v>
      </c>
      <c r="AV69">
        <v>0</v>
      </c>
      <c r="AW69">
        <v>13.53</v>
      </c>
      <c r="AX69">
        <v>3.65</v>
      </c>
      <c r="AY69">
        <v>19.329999999999998</v>
      </c>
      <c r="AZ69">
        <v>96.64</v>
      </c>
      <c r="BA69">
        <v>0</v>
      </c>
      <c r="BB69">
        <v>1.93</v>
      </c>
      <c r="BC69">
        <v>14.5</v>
      </c>
      <c r="BD69">
        <v>0.82</v>
      </c>
      <c r="BE69">
        <v>0.88</v>
      </c>
      <c r="BF69">
        <v>11.6</v>
      </c>
      <c r="BG69">
        <v>0</v>
      </c>
      <c r="BH69">
        <v>0</v>
      </c>
      <c r="BI69">
        <v>24.16</v>
      </c>
      <c r="BJ69">
        <v>66.87</v>
      </c>
      <c r="BK69">
        <v>0</v>
      </c>
      <c r="BL69">
        <v>24.7</v>
      </c>
      <c r="BM69">
        <v>0</v>
      </c>
      <c r="BN69">
        <v>13.66</v>
      </c>
      <c r="BO69">
        <v>0</v>
      </c>
      <c r="BP69">
        <v>0</v>
      </c>
      <c r="BQ69">
        <v>38.659999999999997</v>
      </c>
      <c r="BR69">
        <v>24.16</v>
      </c>
      <c r="BS69">
        <v>24.16</v>
      </c>
      <c r="BT69">
        <v>24.16</v>
      </c>
      <c r="BU69">
        <v>48.32</v>
      </c>
      <c r="BV69">
        <v>24.16</v>
      </c>
      <c r="BW69">
        <v>0</v>
      </c>
      <c r="BX69">
        <v>24.16</v>
      </c>
      <c r="BY69">
        <v>48.32</v>
      </c>
      <c r="BZ69">
        <v>24.16</v>
      </c>
      <c r="CA69">
        <v>48.32</v>
      </c>
    </row>
    <row r="70" spans="7:79">
      <c r="G70" t="s">
        <v>112</v>
      </c>
      <c r="H70" s="73">
        <v>538.44000000000017</v>
      </c>
      <c r="I70" s="46">
        <v>154.82</v>
      </c>
      <c r="J70" s="46">
        <v>569.64</v>
      </c>
      <c r="K70" s="46">
        <v>111.81</v>
      </c>
      <c r="L70" s="46">
        <v>6.92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48.32</v>
      </c>
      <c r="X70">
        <v>111.43</v>
      </c>
      <c r="Y70">
        <v>0</v>
      </c>
      <c r="Z70">
        <v>0.48</v>
      </c>
      <c r="AA70">
        <v>0</v>
      </c>
      <c r="AB70">
        <v>1.93</v>
      </c>
      <c r="AC70">
        <v>72.48</v>
      </c>
      <c r="AD70">
        <v>0</v>
      </c>
      <c r="AE70">
        <v>13.53</v>
      </c>
      <c r="AF70">
        <v>0</v>
      </c>
      <c r="AG70">
        <v>48.32</v>
      </c>
      <c r="AH70">
        <v>0</v>
      </c>
      <c r="AI70">
        <v>183.62</v>
      </c>
      <c r="AJ70">
        <v>0</v>
      </c>
      <c r="AK70">
        <v>0</v>
      </c>
      <c r="AL70">
        <v>37.33</v>
      </c>
      <c r="AM70">
        <v>193.28</v>
      </c>
      <c r="AN70">
        <v>0</v>
      </c>
      <c r="AO70">
        <v>0</v>
      </c>
      <c r="AP70">
        <v>0</v>
      </c>
      <c r="AQ70">
        <v>0.52</v>
      </c>
      <c r="AR70">
        <v>0.35</v>
      </c>
      <c r="AS70">
        <v>12.45</v>
      </c>
      <c r="AT70">
        <v>0</v>
      </c>
      <c r="AU70">
        <v>37.33</v>
      </c>
      <c r="AV70">
        <v>0</v>
      </c>
      <c r="AW70">
        <v>13.53</v>
      </c>
      <c r="AX70">
        <v>3.06</v>
      </c>
      <c r="AY70">
        <v>19.329999999999998</v>
      </c>
      <c r="AZ70">
        <v>96.64</v>
      </c>
      <c r="BA70">
        <v>0</v>
      </c>
      <c r="BB70">
        <v>1.93</v>
      </c>
      <c r="BC70">
        <v>14.5</v>
      </c>
      <c r="BD70">
        <v>0.82</v>
      </c>
      <c r="BE70">
        <v>0.88</v>
      </c>
      <c r="BF70">
        <v>11.6</v>
      </c>
      <c r="BG70">
        <v>0</v>
      </c>
      <c r="BH70">
        <v>0</v>
      </c>
      <c r="BI70">
        <v>24.16</v>
      </c>
      <c r="BJ70">
        <v>66.87</v>
      </c>
      <c r="BK70">
        <v>0</v>
      </c>
      <c r="BL70">
        <v>24.7</v>
      </c>
      <c r="BM70">
        <v>0</v>
      </c>
      <c r="BN70">
        <v>13.66</v>
      </c>
      <c r="BO70">
        <v>0</v>
      </c>
      <c r="BP70">
        <v>0</v>
      </c>
      <c r="BQ70">
        <v>38.659999999999997</v>
      </c>
      <c r="BR70">
        <v>24.16</v>
      </c>
      <c r="BS70">
        <v>24.16</v>
      </c>
      <c r="BT70">
        <v>24.16</v>
      </c>
      <c r="BU70">
        <v>48.32</v>
      </c>
      <c r="BV70">
        <v>24.16</v>
      </c>
      <c r="BW70">
        <v>0</v>
      </c>
      <c r="BX70">
        <v>24.16</v>
      </c>
      <c r="BY70">
        <v>48.32</v>
      </c>
      <c r="BZ70">
        <v>24.16</v>
      </c>
      <c r="CA70">
        <v>48.32</v>
      </c>
    </row>
    <row r="71" spans="7:79">
      <c r="G71" t="s">
        <v>113</v>
      </c>
      <c r="H71" s="73">
        <v>538.44000000000017</v>
      </c>
      <c r="I71" s="46">
        <v>154.82</v>
      </c>
      <c r="J71" s="46">
        <v>570</v>
      </c>
      <c r="K71" s="46">
        <v>111.81</v>
      </c>
      <c r="L71" s="46">
        <v>6.42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48.32</v>
      </c>
      <c r="X71">
        <v>111.43</v>
      </c>
      <c r="Y71">
        <v>0</v>
      </c>
      <c r="Z71">
        <v>0.48</v>
      </c>
      <c r="AA71">
        <v>0</v>
      </c>
      <c r="AB71">
        <v>1.93</v>
      </c>
      <c r="AC71">
        <v>72.48</v>
      </c>
      <c r="AD71">
        <v>0</v>
      </c>
      <c r="AE71">
        <v>13.53</v>
      </c>
      <c r="AF71">
        <v>0</v>
      </c>
      <c r="AG71">
        <v>48.32</v>
      </c>
      <c r="AH71">
        <v>0</v>
      </c>
      <c r="AI71">
        <v>183.62</v>
      </c>
      <c r="AJ71">
        <v>0</v>
      </c>
      <c r="AK71">
        <v>0</v>
      </c>
      <c r="AL71">
        <v>37.33</v>
      </c>
      <c r="AM71">
        <v>193.28</v>
      </c>
      <c r="AN71">
        <v>0</v>
      </c>
      <c r="AO71">
        <v>0</v>
      </c>
      <c r="AP71">
        <v>0</v>
      </c>
      <c r="AQ71">
        <v>0.52</v>
      </c>
      <c r="AR71">
        <v>0.35</v>
      </c>
      <c r="AS71">
        <v>12.45</v>
      </c>
      <c r="AT71">
        <v>0</v>
      </c>
      <c r="AU71">
        <v>37.33</v>
      </c>
      <c r="AV71">
        <v>0</v>
      </c>
      <c r="AW71">
        <v>13.53</v>
      </c>
      <c r="AX71">
        <v>2.56</v>
      </c>
      <c r="AY71">
        <v>19.329999999999998</v>
      </c>
      <c r="AZ71">
        <v>96.64</v>
      </c>
      <c r="BA71">
        <v>0</v>
      </c>
      <c r="BB71">
        <v>1.93</v>
      </c>
      <c r="BC71">
        <v>14.5</v>
      </c>
      <c r="BD71">
        <v>0.82</v>
      </c>
      <c r="BE71">
        <v>0.88</v>
      </c>
      <c r="BF71">
        <v>11.6</v>
      </c>
      <c r="BG71">
        <v>0</v>
      </c>
      <c r="BH71">
        <v>0</v>
      </c>
      <c r="BI71">
        <v>24.16</v>
      </c>
      <c r="BJ71">
        <v>66.87</v>
      </c>
      <c r="BK71">
        <v>0</v>
      </c>
      <c r="BL71">
        <v>24.7</v>
      </c>
      <c r="BM71">
        <v>0</v>
      </c>
      <c r="BN71">
        <v>14.02</v>
      </c>
      <c r="BO71">
        <v>0</v>
      </c>
      <c r="BP71">
        <v>0</v>
      </c>
      <c r="BQ71">
        <v>38.659999999999997</v>
      </c>
      <c r="BR71">
        <v>24.16</v>
      </c>
      <c r="BS71">
        <v>24.16</v>
      </c>
      <c r="BT71">
        <v>24.16</v>
      </c>
      <c r="BU71">
        <v>48.32</v>
      </c>
      <c r="BV71">
        <v>24.16</v>
      </c>
      <c r="BW71">
        <v>0</v>
      </c>
      <c r="BX71">
        <v>24.16</v>
      </c>
      <c r="BY71">
        <v>48.32</v>
      </c>
      <c r="BZ71">
        <v>24.16</v>
      </c>
      <c r="CA71">
        <v>48.32</v>
      </c>
    </row>
    <row r="72" spans="7:79">
      <c r="G72" t="s">
        <v>114</v>
      </c>
      <c r="H72" s="73">
        <v>538.44000000000017</v>
      </c>
      <c r="I72" s="46">
        <v>154.82</v>
      </c>
      <c r="J72" s="46">
        <v>570</v>
      </c>
      <c r="K72" s="46">
        <v>111.81</v>
      </c>
      <c r="L72" s="46">
        <v>5.8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48.32</v>
      </c>
      <c r="X72">
        <v>111.43</v>
      </c>
      <c r="Y72">
        <v>0</v>
      </c>
      <c r="Z72">
        <v>0.48</v>
      </c>
      <c r="AA72">
        <v>0</v>
      </c>
      <c r="AB72">
        <v>1.93</v>
      </c>
      <c r="AC72">
        <v>72.48</v>
      </c>
      <c r="AD72">
        <v>0</v>
      </c>
      <c r="AE72">
        <v>13.53</v>
      </c>
      <c r="AF72">
        <v>0</v>
      </c>
      <c r="AG72">
        <v>48.32</v>
      </c>
      <c r="AH72">
        <v>0</v>
      </c>
      <c r="AI72">
        <v>183.62</v>
      </c>
      <c r="AJ72">
        <v>0</v>
      </c>
      <c r="AK72">
        <v>0</v>
      </c>
      <c r="AL72">
        <v>37.33</v>
      </c>
      <c r="AM72">
        <v>193.28</v>
      </c>
      <c r="AN72">
        <v>0</v>
      </c>
      <c r="AO72">
        <v>0</v>
      </c>
      <c r="AP72">
        <v>0</v>
      </c>
      <c r="AQ72">
        <v>0.52</v>
      </c>
      <c r="AR72">
        <v>0.35</v>
      </c>
      <c r="AS72">
        <v>12.45</v>
      </c>
      <c r="AT72">
        <v>0</v>
      </c>
      <c r="AU72">
        <v>37.33</v>
      </c>
      <c r="AV72">
        <v>0</v>
      </c>
      <c r="AW72">
        <v>13.53</v>
      </c>
      <c r="AX72">
        <v>1.94</v>
      </c>
      <c r="AY72">
        <v>19.329999999999998</v>
      </c>
      <c r="AZ72">
        <v>96.64</v>
      </c>
      <c r="BA72">
        <v>0</v>
      </c>
      <c r="BB72">
        <v>1.93</v>
      </c>
      <c r="BC72">
        <v>14.5</v>
      </c>
      <c r="BD72">
        <v>0.82</v>
      </c>
      <c r="BE72">
        <v>0.88</v>
      </c>
      <c r="BF72">
        <v>11.6</v>
      </c>
      <c r="BG72">
        <v>0</v>
      </c>
      <c r="BH72">
        <v>0</v>
      </c>
      <c r="BI72">
        <v>24.16</v>
      </c>
      <c r="BJ72">
        <v>66.87</v>
      </c>
      <c r="BK72">
        <v>0</v>
      </c>
      <c r="BL72">
        <v>24.7</v>
      </c>
      <c r="BM72">
        <v>0</v>
      </c>
      <c r="BN72">
        <v>14.02</v>
      </c>
      <c r="BO72">
        <v>0</v>
      </c>
      <c r="BP72">
        <v>0</v>
      </c>
      <c r="BQ72">
        <v>38.659999999999997</v>
      </c>
      <c r="BR72">
        <v>24.16</v>
      </c>
      <c r="BS72">
        <v>24.16</v>
      </c>
      <c r="BT72">
        <v>24.16</v>
      </c>
      <c r="BU72">
        <v>48.32</v>
      </c>
      <c r="BV72">
        <v>24.16</v>
      </c>
      <c r="BW72">
        <v>0</v>
      </c>
      <c r="BX72">
        <v>24.16</v>
      </c>
      <c r="BY72">
        <v>48.32</v>
      </c>
      <c r="BZ72">
        <v>24.16</v>
      </c>
      <c r="CA72">
        <v>48.32</v>
      </c>
    </row>
    <row r="73" spans="7:79">
      <c r="G73" t="s">
        <v>115</v>
      </c>
      <c r="H73" s="73">
        <v>538.44000000000017</v>
      </c>
      <c r="I73" s="46">
        <v>154.82</v>
      </c>
      <c r="J73" s="46">
        <v>570</v>
      </c>
      <c r="K73" s="46">
        <v>111.81</v>
      </c>
      <c r="L73" s="46">
        <v>5.3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48.32</v>
      </c>
      <c r="X73">
        <v>111.43</v>
      </c>
      <c r="Y73">
        <v>0</v>
      </c>
      <c r="Z73">
        <v>0.48</v>
      </c>
      <c r="AA73">
        <v>0</v>
      </c>
      <c r="AB73">
        <v>1.93</v>
      </c>
      <c r="AC73">
        <v>72.48</v>
      </c>
      <c r="AD73">
        <v>0</v>
      </c>
      <c r="AE73">
        <v>13.53</v>
      </c>
      <c r="AF73">
        <v>0</v>
      </c>
      <c r="AG73">
        <v>48.32</v>
      </c>
      <c r="AH73">
        <v>0</v>
      </c>
      <c r="AI73">
        <v>183.62</v>
      </c>
      <c r="AJ73">
        <v>0</v>
      </c>
      <c r="AK73">
        <v>0</v>
      </c>
      <c r="AL73">
        <v>37.33</v>
      </c>
      <c r="AM73">
        <v>193.28</v>
      </c>
      <c r="AN73">
        <v>0</v>
      </c>
      <c r="AO73">
        <v>0</v>
      </c>
      <c r="AP73">
        <v>0</v>
      </c>
      <c r="AQ73">
        <v>0.52</v>
      </c>
      <c r="AR73">
        <v>0.35</v>
      </c>
      <c r="AS73">
        <v>12.45</v>
      </c>
      <c r="AT73">
        <v>0</v>
      </c>
      <c r="AU73">
        <v>37.33</v>
      </c>
      <c r="AV73">
        <v>0</v>
      </c>
      <c r="AW73">
        <v>13.53</v>
      </c>
      <c r="AX73">
        <v>1.44</v>
      </c>
      <c r="AY73">
        <v>19.329999999999998</v>
      </c>
      <c r="AZ73">
        <v>96.64</v>
      </c>
      <c r="BA73">
        <v>0</v>
      </c>
      <c r="BB73">
        <v>1.93</v>
      </c>
      <c r="BC73">
        <v>14.5</v>
      </c>
      <c r="BD73">
        <v>0.82</v>
      </c>
      <c r="BE73">
        <v>0.88</v>
      </c>
      <c r="BF73">
        <v>11.6</v>
      </c>
      <c r="BG73">
        <v>0</v>
      </c>
      <c r="BH73">
        <v>0</v>
      </c>
      <c r="BI73">
        <v>24.16</v>
      </c>
      <c r="BJ73">
        <v>66.87</v>
      </c>
      <c r="BK73">
        <v>0</v>
      </c>
      <c r="BL73">
        <v>24.7</v>
      </c>
      <c r="BM73">
        <v>0</v>
      </c>
      <c r="BN73">
        <v>14.02</v>
      </c>
      <c r="BO73">
        <v>0</v>
      </c>
      <c r="BP73">
        <v>0</v>
      </c>
      <c r="BQ73">
        <v>38.659999999999997</v>
      </c>
      <c r="BR73">
        <v>24.16</v>
      </c>
      <c r="BS73">
        <v>24.16</v>
      </c>
      <c r="BT73">
        <v>24.16</v>
      </c>
      <c r="BU73">
        <v>48.32</v>
      </c>
      <c r="BV73">
        <v>24.16</v>
      </c>
      <c r="BW73">
        <v>0</v>
      </c>
      <c r="BX73">
        <v>24.16</v>
      </c>
      <c r="BY73">
        <v>48.32</v>
      </c>
      <c r="BZ73">
        <v>24.16</v>
      </c>
      <c r="CA73">
        <v>48.32</v>
      </c>
    </row>
    <row r="74" spans="7:79">
      <c r="G74" t="s">
        <v>116</v>
      </c>
      <c r="H74" s="73">
        <v>538.44000000000017</v>
      </c>
      <c r="I74" s="46">
        <v>154.82</v>
      </c>
      <c r="J74" s="46">
        <v>570</v>
      </c>
      <c r="K74" s="46">
        <v>111.81</v>
      </c>
      <c r="L74" s="46">
        <v>4.8899999999999997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48.32</v>
      </c>
      <c r="X74">
        <v>111.43</v>
      </c>
      <c r="Y74">
        <v>0</v>
      </c>
      <c r="Z74">
        <v>0.48</v>
      </c>
      <c r="AA74">
        <v>0</v>
      </c>
      <c r="AB74">
        <v>1.93</v>
      </c>
      <c r="AC74">
        <v>72.48</v>
      </c>
      <c r="AD74">
        <v>0</v>
      </c>
      <c r="AE74">
        <v>13.53</v>
      </c>
      <c r="AF74">
        <v>0</v>
      </c>
      <c r="AG74">
        <v>48.32</v>
      </c>
      <c r="AH74">
        <v>0</v>
      </c>
      <c r="AI74">
        <v>183.62</v>
      </c>
      <c r="AJ74">
        <v>0</v>
      </c>
      <c r="AK74">
        <v>0</v>
      </c>
      <c r="AL74">
        <v>37.33</v>
      </c>
      <c r="AM74">
        <v>193.28</v>
      </c>
      <c r="AN74">
        <v>0</v>
      </c>
      <c r="AO74">
        <v>0</v>
      </c>
      <c r="AP74">
        <v>0</v>
      </c>
      <c r="AQ74">
        <v>0.52</v>
      </c>
      <c r="AR74">
        <v>0.35</v>
      </c>
      <c r="AS74">
        <v>12.45</v>
      </c>
      <c r="AT74">
        <v>0</v>
      </c>
      <c r="AU74">
        <v>37.33</v>
      </c>
      <c r="AV74">
        <v>0</v>
      </c>
      <c r="AW74">
        <v>13.53</v>
      </c>
      <c r="AX74">
        <v>1.03</v>
      </c>
      <c r="AY74">
        <v>19.329999999999998</v>
      </c>
      <c r="AZ74">
        <v>96.64</v>
      </c>
      <c r="BA74">
        <v>0</v>
      </c>
      <c r="BB74">
        <v>1.93</v>
      </c>
      <c r="BC74">
        <v>14.5</v>
      </c>
      <c r="BD74">
        <v>0.82</v>
      </c>
      <c r="BE74">
        <v>0.88</v>
      </c>
      <c r="BF74">
        <v>11.6</v>
      </c>
      <c r="BG74">
        <v>0</v>
      </c>
      <c r="BH74">
        <v>0</v>
      </c>
      <c r="BI74">
        <v>24.16</v>
      </c>
      <c r="BJ74">
        <v>66.87</v>
      </c>
      <c r="BK74">
        <v>0</v>
      </c>
      <c r="BL74">
        <v>24.7</v>
      </c>
      <c r="BM74">
        <v>0</v>
      </c>
      <c r="BN74">
        <v>14.02</v>
      </c>
      <c r="BO74">
        <v>0</v>
      </c>
      <c r="BP74">
        <v>0</v>
      </c>
      <c r="BQ74">
        <v>38.659999999999997</v>
      </c>
      <c r="BR74">
        <v>24.16</v>
      </c>
      <c r="BS74">
        <v>24.16</v>
      </c>
      <c r="BT74">
        <v>24.16</v>
      </c>
      <c r="BU74">
        <v>48.32</v>
      </c>
      <c r="BV74">
        <v>24.16</v>
      </c>
      <c r="BW74">
        <v>0</v>
      </c>
      <c r="BX74">
        <v>24.16</v>
      </c>
      <c r="BY74">
        <v>48.32</v>
      </c>
      <c r="BZ74">
        <v>24.16</v>
      </c>
      <c r="CA74">
        <v>48.32</v>
      </c>
    </row>
    <row r="75" spans="7:79">
      <c r="G75" t="s">
        <v>117</v>
      </c>
      <c r="H75" s="73">
        <v>538.44000000000017</v>
      </c>
      <c r="I75" s="46">
        <v>154.82</v>
      </c>
      <c r="J75" s="46">
        <v>606.98</v>
      </c>
      <c r="K75" s="46">
        <v>111.81</v>
      </c>
      <c r="L75" s="46">
        <v>4.55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48.32</v>
      </c>
      <c r="X75">
        <v>167.19</v>
      </c>
      <c r="Y75">
        <v>0</v>
      </c>
      <c r="Z75">
        <v>0.48</v>
      </c>
      <c r="AA75">
        <v>0</v>
      </c>
      <c r="AB75">
        <v>1.93</v>
      </c>
      <c r="AC75">
        <v>72.48</v>
      </c>
      <c r="AD75">
        <v>0</v>
      </c>
      <c r="AE75">
        <v>13.53</v>
      </c>
      <c r="AF75">
        <v>0</v>
      </c>
      <c r="AG75">
        <v>48.32</v>
      </c>
      <c r="AH75">
        <v>0</v>
      </c>
      <c r="AI75">
        <v>183.62</v>
      </c>
      <c r="AJ75">
        <v>0</v>
      </c>
      <c r="AK75">
        <v>0</v>
      </c>
      <c r="AL75">
        <v>37.33</v>
      </c>
      <c r="AM75">
        <v>193.28</v>
      </c>
      <c r="AN75">
        <v>0</v>
      </c>
      <c r="AO75">
        <v>0</v>
      </c>
      <c r="AP75">
        <v>0</v>
      </c>
      <c r="AQ75">
        <v>0.52</v>
      </c>
      <c r="AR75">
        <v>0.35</v>
      </c>
      <c r="AS75">
        <v>12.45</v>
      </c>
      <c r="AT75">
        <v>0</v>
      </c>
      <c r="AU75">
        <v>37.33</v>
      </c>
      <c r="AV75">
        <v>0</v>
      </c>
      <c r="AW75">
        <v>13.53</v>
      </c>
      <c r="AX75">
        <v>0.69</v>
      </c>
      <c r="AY75">
        <v>0</v>
      </c>
      <c r="AZ75">
        <v>96.64</v>
      </c>
      <c r="BA75">
        <v>0</v>
      </c>
      <c r="BB75">
        <v>1.93</v>
      </c>
      <c r="BC75">
        <v>14.5</v>
      </c>
      <c r="BD75">
        <v>0.82</v>
      </c>
      <c r="BE75">
        <v>0.88</v>
      </c>
      <c r="BF75">
        <v>11.6</v>
      </c>
      <c r="BG75">
        <v>0</v>
      </c>
      <c r="BH75">
        <v>0</v>
      </c>
      <c r="BI75">
        <v>24.16</v>
      </c>
      <c r="BJ75">
        <v>66.87</v>
      </c>
      <c r="BK75">
        <v>0</v>
      </c>
      <c r="BL75">
        <v>24.7</v>
      </c>
      <c r="BM75">
        <v>0</v>
      </c>
      <c r="BN75">
        <v>14.57</v>
      </c>
      <c r="BO75">
        <v>0</v>
      </c>
      <c r="BP75">
        <v>0</v>
      </c>
      <c r="BQ75">
        <v>38.659999999999997</v>
      </c>
      <c r="BR75">
        <v>24.16</v>
      </c>
      <c r="BS75">
        <v>24.16</v>
      </c>
      <c r="BT75">
        <v>24.16</v>
      </c>
      <c r="BU75">
        <v>48.32</v>
      </c>
      <c r="BV75">
        <v>24.16</v>
      </c>
      <c r="BW75">
        <v>0</v>
      </c>
      <c r="BX75">
        <v>24.16</v>
      </c>
      <c r="BY75">
        <v>48.32</v>
      </c>
      <c r="BZ75">
        <v>24.16</v>
      </c>
      <c r="CA75">
        <v>48.32</v>
      </c>
    </row>
    <row r="76" spans="7:79">
      <c r="G76" t="s">
        <v>118</v>
      </c>
      <c r="H76" s="73">
        <v>538.44000000000017</v>
      </c>
      <c r="I76" s="46">
        <v>154.82</v>
      </c>
      <c r="J76" s="46">
        <v>606.98</v>
      </c>
      <c r="K76" s="46">
        <v>111.81</v>
      </c>
      <c r="L76" s="46">
        <v>4.28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48.32</v>
      </c>
      <c r="X76">
        <v>167.19</v>
      </c>
      <c r="Y76">
        <v>0</v>
      </c>
      <c r="Z76">
        <v>0.48</v>
      </c>
      <c r="AA76">
        <v>0</v>
      </c>
      <c r="AB76">
        <v>1.93</v>
      </c>
      <c r="AC76">
        <v>72.48</v>
      </c>
      <c r="AD76">
        <v>0</v>
      </c>
      <c r="AE76">
        <v>13.53</v>
      </c>
      <c r="AF76">
        <v>0</v>
      </c>
      <c r="AG76">
        <v>48.32</v>
      </c>
      <c r="AH76">
        <v>0</v>
      </c>
      <c r="AI76">
        <v>183.62</v>
      </c>
      <c r="AJ76">
        <v>0</v>
      </c>
      <c r="AK76">
        <v>0</v>
      </c>
      <c r="AL76">
        <v>37.33</v>
      </c>
      <c r="AM76">
        <v>193.28</v>
      </c>
      <c r="AN76">
        <v>0</v>
      </c>
      <c r="AO76">
        <v>0</v>
      </c>
      <c r="AP76">
        <v>0</v>
      </c>
      <c r="AQ76">
        <v>0.52</v>
      </c>
      <c r="AR76">
        <v>0.35</v>
      </c>
      <c r="AS76">
        <v>12.45</v>
      </c>
      <c r="AT76">
        <v>0</v>
      </c>
      <c r="AU76">
        <v>37.33</v>
      </c>
      <c r="AV76">
        <v>0</v>
      </c>
      <c r="AW76">
        <v>13.53</v>
      </c>
      <c r="AX76">
        <v>0.42</v>
      </c>
      <c r="AY76">
        <v>0</v>
      </c>
      <c r="AZ76">
        <v>96.64</v>
      </c>
      <c r="BA76">
        <v>0</v>
      </c>
      <c r="BB76">
        <v>1.93</v>
      </c>
      <c r="BC76">
        <v>14.5</v>
      </c>
      <c r="BD76">
        <v>0.82</v>
      </c>
      <c r="BE76">
        <v>0.88</v>
      </c>
      <c r="BF76">
        <v>11.6</v>
      </c>
      <c r="BG76">
        <v>0</v>
      </c>
      <c r="BH76">
        <v>0</v>
      </c>
      <c r="BI76">
        <v>24.16</v>
      </c>
      <c r="BJ76">
        <v>66.87</v>
      </c>
      <c r="BK76">
        <v>0</v>
      </c>
      <c r="BL76">
        <v>24.7</v>
      </c>
      <c r="BM76">
        <v>0</v>
      </c>
      <c r="BN76">
        <v>14.57</v>
      </c>
      <c r="BO76">
        <v>0</v>
      </c>
      <c r="BP76">
        <v>0</v>
      </c>
      <c r="BQ76">
        <v>38.659999999999997</v>
      </c>
      <c r="BR76">
        <v>24.16</v>
      </c>
      <c r="BS76">
        <v>24.16</v>
      </c>
      <c r="BT76">
        <v>24.16</v>
      </c>
      <c r="BU76">
        <v>48.32</v>
      </c>
      <c r="BV76">
        <v>24.16</v>
      </c>
      <c r="BW76">
        <v>0</v>
      </c>
      <c r="BX76">
        <v>24.16</v>
      </c>
      <c r="BY76">
        <v>48.32</v>
      </c>
      <c r="BZ76">
        <v>24.16</v>
      </c>
      <c r="CA76">
        <v>48.32</v>
      </c>
    </row>
    <row r="77" spans="7:79">
      <c r="G77" t="s">
        <v>119</v>
      </c>
      <c r="H77" s="73">
        <v>538.44000000000017</v>
      </c>
      <c r="I77" s="46">
        <v>154.82</v>
      </c>
      <c r="J77" s="46">
        <v>606.98</v>
      </c>
      <c r="K77" s="46">
        <v>111.81</v>
      </c>
      <c r="L77" s="46">
        <v>4.0599999999999996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48.32</v>
      </c>
      <c r="X77">
        <v>167.19</v>
      </c>
      <c r="Y77">
        <v>0</v>
      </c>
      <c r="Z77">
        <v>0.48</v>
      </c>
      <c r="AA77">
        <v>0</v>
      </c>
      <c r="AB77">
        <v>1.93</v>
      </c>
      <c r="AC77">
        <v>72.48</v>
      </c>
      <c r="AD77">
        <v>0</v>
      </c>
      <c r="AE77">
        <v>13.53</v>
      </c>
      <c r="AF77">
        <v>0</v>
      </c>
      <c r="AG77">
        <v>48.32</v>
      </c>
      <c r="AH77">
        <v>0</v>
      </c>
      <c r="AI77">
        <v>183.62</v>
      </c>
      <c r="AJ77">
        <v>0</v>
      </c>
      <c r="AK77">
        <v>0</v>
      </c>
      <c r="AL77">
        <v>37.33</v>
      </c>
      <c r="AM77">
        <v>193.28</v>
      </c>
      <c r="AN77">
        <v>0</v>
      </c>
      <c r="AO77">
        <v>0</v>
      </c>
      <c r="AP77">
        <v>0</v>
      </c>
      <c r="AQ77">
        <v>0.52</v>
      </c>
      <c r="AR77">
        <v>0.35</v>
      </c>
      <c r="AS77">
        <v>12.45</v>
      </c>
      <c r="AT77">
        <v>0</v>
      </c>
      <c r="AU77">
        <v>37.33</v>
      </c>
      <c r="AV77">
        <v>0</v>
      </c>
      <c r="AW77">
        <v>13.53</v>
      </c>
      <c r="AX77">
        <v>0.2</v>
      </c>
      <c r="AY77">
        <v>0</v>
      </c>
      <c r="AZ77">
        <v>96.64</v>
      </c>
      <c r="BA77">
        <v>0</v>
      </c>
      <c r="BB77">
        <v>1.93</v>
      </c>
      <c r="BC77">
        <v>14.5</v>
      </c>
      <c r="BD77">
        <v>0.82</v>
      </c>
      <c r="BE77">
        <v>0.88</v>
      </c>
      <c r="BF77">
        <v>11.6</v>
      </c>
      <c r="BG77">
        <v>0</v>
      </c>
      <c r="BH77">
        <v>0</v>
      </c>
      <c r="BI77">
        <v>24.16</v>
      </c>
      <c r="BJ77">
        <v>66.87</v>
      </c>
      <c r="BK77">
        <v>0</v>
      </c>
      <c r="BL77">
        <v>24.7</v>
      </c>
      <c r="BM77">
        <v>0</v>
      </c>
      <c r="BN77">
        <v>14.57</v>
      </c>
      <c r="BO77">
        <v>0</v>
      </c>
      <c r="BP77">
        <v>0</v>
      </c>
      <c r="BQ77">
        <v>38.659999999999997</v>
      </c>
      <c r="BR77">
        <v>24.16</v>
      </c>
      <c r="BS77">
        <v>24.16</v>
      </c>
      <c r="BT77">
        <v>24.16</v>
      </c>
      <c r="BU77">
        <v>48.32</v>
      </c>
      <c r="BV77">
        <v>24.16</v>
      </c>
      <c r="BW77">
        <v>0</v>
      </c>
      <c r="BX77">
        <v>24.16</v>
      </c>
      <c r="BY77">
        <v>48.32</v>
      </c>
      <c r="BZ77">
        <v>24.16</v>
      </c>
      <c r="CA77">
        <v>48.32</v>
      </c>
    </row>
    <row r="78" spans="7:79">
      <c r="G78" t="s">
        <v>120</v>
      </c>
      <c r="H78" s="73">
        <v>538.44000000000017</v>
      </c>
      <c r="I78" s="46">
        <v>154.82</v>
      </c>
      <c r="J78" s="46">
        <v>606.98</v>
      </c>
      <c r="K78" s="46">
        <v>111.81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48.32</v>
      </c>
      <c r="X78">
        <v>167.19</v>
      </c>
      <c r="Y78">
        <v>0</v>
      </c>
      <c r="Z78">
        <v>0.48</v>
      </c>
      <c r="AA78">
        <v>0</v>
      </c>
      <c r="AB78">
        <v>1.93</v>
      </c>
      <c r="AC78">
        <v>72.48</v>
      </c>
      <c r="AD78">
        <v>0</v>
      </c>
      <c r="AE78">
        <v>13.53</v>
      </c>
      <c r="AF78">
        <v>0</v>
      </c>
      <c r="AG78">
        <v>48.32</v>
      </c>
      <c r="AH78">
        <v>0</v>
      </c>
      <c r="AI78">
        <v>183.62</v>
      </c>
      <c r="AJ78">
        <v>0</v>
      </c>
      <c r="AK78">
        <v>0</v>
      </c>
      <c r="AL78">
        <v>37.33</v>
      </c>
      <c r="AM78">
        <v>193.28</v>
      </c>
      <c r="AN78">
        <v>0</v>
      </c>
      <c r="AO78">
        <v>0</v>
      </c>
      <c r="AP78">
        <v>0</v>
      </c>
      <c r="AQ78">
        <v>0.52</v>
      </c>
      <c r="AR78">
        <v>0.35</v>
      </c>
      <c r="AS78">
        <v>12.45</v>
      </c>
      <c r="AT78">
        <v>0</v>
      </c>
      <c r="AU78">
        <v>37.33</v>
      </c>
      <c r="AV78">
        <v>0</v>
      </c>
      <c r="AW78">
        <v>13.53</v>
      </c>
      <c r="AX78">
        <v>0</v>
      </c>
      <c r="AY78">
        <v>0</v>
      </c>
      <c r="AZ78">
        <v>96.64</v>
      </c>
      <c r="BA78">
        <v>0</v>
      </c>
      <c r="BB78">
        <v>1.93</v>
      </c>
      <c r="BC78">
        <v>14.5</v>
      </c>
      <c r="BD78">
        <v>0.82</v>
      </c>
      <c r="BE78">
        <v>0.88</v>
      </c>
      <c r="BF78">
        <v>11.6</v>
      </c>
      <c r="BG78">
        <v>0</v>
      </c>
      <c r="BH78">
        <v>0</v>
      </c>
      <c r="BI78">
        <v>24.16</v>
      </c>
      <c r="BJ78">
        <v>66.87</v>
      </c>
      <c r="BK78">
        <v>0</v>
      </c>
      <c r="BL78">
        <v>24.7</v>
      </c>
      <c r="BM78">
        <v>0</v>
      </c>
      <c r="BN78">
        <v>14.57</v>
      </c>
      <c r="BO78">
        <v>0</v>
      </c>
      <c r="BP78">
        <v>0</v>
      </c>
      <c r="BQ78">
        <v>38.659999999999997</v>
      </c>
      <c r="BR78">
        <v>24.16</v>
      </c>
      <c r="BS78">
        <v>24.16</v>
      </c>
      <c r="BT78">
        <v>24.16</v>
      </c>
      <c r="BU78">
        <v>48.32</v>
      </c>
      <c r="BV78">
        <v>24.16</v>
      </c>
      <c r="BW78">
        <v>0</v>
      </c>
      <c r="BX78">
        <v>24.16</v>
      </c>
      <c r="BY78">
        <v>48.32</v>
      </c>
      <c r="BZ78">
        <v>24.16</v>
      </c>
      <c r="CA78">
        <v>48.32</v>
      </c>
    </row>
    <row r="79" spans="7:79">
      <c r="G79" t="s">
        <v>121</v>
      </c>
      <c r="H79" s="73">
        <v>781.01</v>
      </c>
      <c r="I79" s="46">
        <v>184.76</v>
      </c>
      <c r="J79" s="46">
        <v>665.43</v>
      </c>
      <c r="K79" s="46">
        <v>111.81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48.32</v>
      </c>
      <c r="X79">
        <v>167.19</v>
      </c>
      <c r="Y79">
        <v>0</v>
      </c>
      <c r="Z79">
        <v>0.48</v>
      </c>
      <c r="AA79">
        <v>29.94</v>
      </c>
      <c r="AB79">
        <v>1.93</v>
      </c>
      <c r="AC79">
        <v>72.48</v>
      </c>
      <c r="AD79">
        <v>0</v>
      </c>
      <c r="AE79">
        <v>13.53</v>
      </c>
      <c r="AF79">
        <v>0</v>
      </c>
      <c r="AG79">
        <v>48.32</v>
      </c>
      <c r="AH79">
        <v>0</v>
      </c>
      <c r="AI79">
        <v>241.6</v>
      </c>
      <c r="AJ79">
        <v>49.29</v>
      </c>
      <c r="AK79">
        <v>96.64</v>
      </c>
      <c r="AL79">
        <v>37.33</v>
      </c>
      <c r="AM79">
        <v>193.28</v>
      </c>
      <c r="AN79">
        <v>0</v>
      </c>
      <c r="AO79">
        <v>0</v>
      </c>
      <c r="AP79">
        <v>0</v>
      </c>
      <c r="AQ79">
        <v>0.52</v>
      </c>
      <c r="AR79">
        <v>0.35</v>
      </c>
      <c r="AS79">
        <v>12.45</v>
      </c>
      <c r="AT79">
        <v>0</v>
      </c>
      <c r="AU79">
        <v>37.33</v>
      </c>
      <c r="AV79">
        <v>0</v>
      </c>
      <c r="AW79">
        <v>13.53</v>
      </c>
      <c r="AX79">
        <v>0</v>
      </c>
      <c r="AY79">
        <v>0</v>
      </c>
      <c r="AZ79">
        <v>96.64</v>
      </c>
      <c r="BA79">
        <v>0</v>
      </c>
      <c r="BB79">
        <v>1.93</v>
      </c>
      <c r="BC79">
        <v>14.5</v>
      </c>
      <c r="BD79">
        <v>0.82</v>
      </c>
      <c r="BE79">
        <v>0.88</v>
      </c>
      <c r="BF79">
        <v>11.6</v>
      </c>
      <c r="BG79">
        <v>96.64</v>
      </c>
      <c r="BH79">
        <v>0</v>
      </c>
      <c r="BI79">
        <v>24.16</v>
      </c>
      <c r="BJ79">
        <v>66.87</v>
      </c>
      <c r="BK79">
        <v>0</v>
      </c>
      <c r="BL79">
        <v>24.7</v>
      </c>
      <c r="BM79">
        <v>0</v>
      </c>
      <c r="BN79">
        <v>15.04</v>
      </c>
      <c r="BO79">
        <v>0</v>
      </c>
      <c r="BP79">
        <v>0</v>
      </c>
      <c r="BQ79">
        <v>38.659999999999997</v>
      </c>
      <c r="BR79">
        <v>24.16</v>
      </c>
      <c r="BS79">
        <v>24.16</v>
      </c>
      <c r="BT79">
        <v>24.16</v>
      </c>
      <c r="BU79">
        <v>48.32</v>
      </c>
      <c r="BV79">
        <v>24.16</v>
      </c>
      <c r="BW79">
        <v>0</v>
      </c>
      <c r="BX79">
        <v>24.16</v>
      </c>
      <c r="BY79">
        <v>48.32</v>
      </c>
      <c r="BZ79">
        <v>24.16</v>
      </c>
      <c r="CA79">
        <v>48.32</v>
      </c>
    </row>
    <row r="80" spans="7:79">
      <c r="G80" t="s">
        <v>122</v>
      </c>
      <c r="H80" s="73">
        <v>781.01</v>
      </c>
      <c r="I80" s="46">
        <v>184.76</v>
      </c>
      <c r="J80" s="46">
        <v>665.43</v>
      </c>
      <c r="K80" s="46">
        <v>111.81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48.32</v>
      </c>
      <c r="X80">
        <v>167.19</v>
      </c>
      <c r="Y80">
        <v>0</v>
      </c>
      <c r="Z80">
        <v>0.48</v>
      </c>
      <c r="AA80">
        <v>29.94</v>
      </c>
      <c r="AB80">
        <v>1.93</v>
      </c>
      <c r="AC80">
        <v>72.48</v>
      </c>
      <c r="AD80">
        <v>0</v>
      </c>
      <c r="AE80">
        <v>13.53</v>
      </c>
      <c r="AF80">
        <v>0</v>
      </c>
      <c r="AG80">
        <v>48.32</v>
      </c>
      <c r="AH80">
        <v>0</v>
      </c>
      <c r="AI80">
        <v>241.6</v>
      </c>
      <c r="AJ80">
        <v>49.29</v>
      </c>
      <c r="AK80">
        <v>96.64</v>
      </c>
      <c r="AL80">
        <v>37.33</v>
      </c>
      <c r="AM80">
        <v>193.28</v>
      </c>
      <c r="AN80">
        <v>0</v>
      </c>
      <c r="AO80">
        <v>0</v>
      </c>
      <c r="AP80">
        <v>0</v>
      </c>
      <c r="AQ80">
        <v>0.52</v>
      </c>
      <c r="AR80">
        <v>0.35</v>
      </c>
      <c r="AS80">
        <v>12.45</v>
      </c>
      <c r="AT80">
        <v>0</v>
      </c>
      <c r="AU80">
        <v>37.33</v>
      </c>
      <c r="AV80">
        <v>0</v>
      </c>
      <c r="AW80">
        <v>13.53</v>
      </c>
      <c r="AX80">
        <v>0</v>
      </c>
      <c r="AY80">
        <v>0</v>
      </c>
      <c r="AZ80">
        <v>96.64</v>
      </c>
      <c r="BA80">
        <v>0</v>
      </c>
      <c r="BB80">
        <v>1.93</v>
      </c>
      <c r="BC80">
        <v>14.5</v>
      </c>
      <c r="BD80">
        <v>0.82</v>
      </c>
      <c r="BE80">
        <v>0.88</v>
      </c>
      <c r="BF80">
        <v>11.6</v>
      </c>
      <c r="BG80">
        <v>96.64</v>
      </c>
      <c r="BH80">
        <v>0</v>
      </c>
      <c r="BI80">
        <v>24.16</v>
      </c>
      <c r="BJ80">
        <v>66.87</v>
      </c>
      <c r="BK80">
        <v>0</v>
      </c>
      <c r="BL80">
        <v>24.7</v>
      </c>
      <c r="BM80">
        <v>0</v>
      </c>
      <c r="BN80">
        <v>15.04</v>
      </c>
      <c r="BO80">
        <v>0</v>
      </c>
      <c r="BP80">
        <v>0</v>
      </c>
      <c r="BQ80">
        <v>38.659999999999997</v>
      </c>
      <c r="BR80">
        <v>24.16</v>
      </c>
      <c r="BS80">
        <v>24.16</v>
      </c>
      <c r="BT80">
        <v>24.16</v>
      </c>
      <c r="BU80">
        <v>48.32</v>
      </c>
      <c r="BV80">
        <v>24.16</v>
      </c>
      <c r="BW80">
        <v>0</v>
      </c>
      <c r="BX80">
        <v>24.16</v>
      </c>
      <c r="BY80">
        <v>48.32</v>
      </c>
      <c r="BZ80">
        <v>24.16</v>
      </c>
      <c r="CA80">
        <v>48.32</v>
      </c>
    </row>
    <row r="81" spans="7:79">
      <c r="G81" t="s">
        <v>123</v>
      </c>
      <c r="H81" s="73">
        <v>781.01</v>
      </c>
      <c r="I81" s="46">
        <v>273.67</v>
      </c>
      <c r="J81" s="46">
        <v>665.43</v>
      </c>
      <c r="K81" s="46">
        <v>111.81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48.32</v>
      </c>
      <c r="X81">
        <v>167.19</v>
      </c>
      <c r="Y81">
        <v>0</v>
      </c>
      <c r="Z81">
        <v>0.48</v>
      </c>
      <c r="AA81">
        <v>29.94</v>
      </c>
      <c r="AB81">
        <v>1.93</v>
      </c>
      <c r="AC81">
        <v>72.48</v>
      </c>
      <c r="AD81">
        <v>0</v>
      </c>
      <c r="AE81">
        <v>13.53</v>
      </c>
      <c r="AF81">
        <v>0</v>
      </c>
      <c r="AG81">
        <v>48.32</v>
      </c>
      <c r="AH81">
        <v>0</v>
      </c>
      <c r="AI81">
        <v>241.6</v>
      </c>
      <c r="AJ81">
        <v>49.29</v>
      </c>
      <c r="AK81">
        <v>96.64</v>
      </c>
      <c r="AL81">
        <v>37.33</v>
      </c>
      <c r="AM81">
        <v>193.28</v>
      </c>
      <c r="AN81">
        <v>0</v>
      </c>
      <c r="AO81">
        <v>19.329999999999998</v>
      </c>
      <c r="AP81">
        <v>0</v>
      </c>
      <c r="AQ81">
        <v>0.52</v>
      </c>
      <c r="AR81">
        <v>0.35</v>
      </c>
      <c r="AS81">
        <v>12.45</v>
      </c>
      <c r="AT81">
        <v>0</v>
      </c>
      <c r="AU81">
        <v>37.33</v>
      </c>
      <c r="AV81">
        <v>0</v>
      </c>
      <c r="AW81">
        <v>13.53</v>
      </c>
      <c r="AX81">
        <v>0</v>
      </c>
      <c r="AY81">
        <v>0</v>
      </c>
      <c r="AZ81">
        <v>96.64</v>
      </c>
      <c r="BA81">
        <v>0</v>
      </c>
      <c r="BB81">
        <v>1.93</v>
      </c>
      <c r="BC81">
        <v>14.5</v>
      </c>
      <c r="BD81">
        <v>0.82</v>
      </c>
      <c r="BE81">
        <v>0.88</v>
      </c>
      <c r="BF81">
        <v>11.6</v>
      </c>
      <c r="BG81">
        <v>96.64</v>
      </c>
      <c r="BH81">
        <v>69.58</v>
      </c>
      <c r="BI81">
        <v>24.16</v>
      </c>
      <c r="BJ81">
        <v>66.87</v>
      </c>
      <c r="BK81">
        <v>0</v>
      </c>
      <c r="BL81">
        <v>24.7</v>
      </c>
      <c r="BM81">
        <v>0</v>
      </c>
      <c r="BN81">
        <v>15.04</v>
      </c>
      <c r="BO81">
        <v>0</v>
      </c>
      <c r="BP81">
        <v>0</v>
      </c>
      <c r="BQ81">
        <v>38.659999999999997</v>
      </c>
      <c r="BR81">
        <v>24.16</v>
      </c>
      <c r="BS81">
        <v>24.16</v>
      </c>
      <c r="BT81">
        <v>24.16</v>
      </c>
      <c r="BU81">
        <v>48.32</v>
      </c>
      <c r="BV81">
        <v>24.16</v>
      </c>
      <c r="BW81">
        <v>0</v>
      </c>
      <c r="BX81">
        <v>24.16</v>
      </c>
      <c r="BY81">
        <v>48.32</v>
      </c>
      <c r="BZ81">
        <v>24.16</v>
      </c>
      <c r="CA81">
        <v>48.32</v>
      </c>
    </row>
    <row r="82" spans="7:79">
      <c r="G82" t="s">
        <v>124</v>
      </c>
      <c r="H82" s="73">
        <v>781.01</v>
      </c>
      <c r="I82" s="46">
        <v>273.67</v>
      </c>
      <c r="J82" s="46">
        <v>665.43</v>
      </c>
      <c r="K82" s="46">
        <v>111.81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48.32</v>
      </c>
      <c r="X82">
        <v>167.19</v>
      </c>
      <c r="Y82">
        <v>0</v>
      </c>
      <c r="Z82">
        <v>0.48</v>
      </c>
      <c r="AA82">
        <v>29.94</v>
      </c>
      <c r="AB82">
        <v>1.93</v>
      </c>
      <c r="AC82">
        <v>72.48</v>
      </c>
      <c r="AD82">
        <v>0</v>
      </c>
      <c r="AE82">
        <v>13.53</v>
      </c>
      <c r="AF82">
        <v>0</v>
      </c>
      <c r="AG82">
        <v>48.32</v>
      </c>
      <c r="AH82">
        <v>0</v>
      </c>
      <c r="AI82">
        <v>241.6</v>
      </c>
      <c r="AJ82">
        <v>49.29</v>
      </c>
      <c r="AK82">
        <v>96.64</v>
      </c>
      <c r="AL82">
        <v>37.33</v>
      </c>
      <c r="AM82">
        <v>193.28</v>
      </c>
      <c r="AN82">
        <v>0</v>
      </c>
      <c r="AO82">
        <v>19.329999999999998</v>
      </c>
      <c r="AP82">
        <v>0</v>
      </c>
      <c r="AQ82">
        <v>0.52</v>
      </c>
      <c r="AR82">
        <v>0.35</v>
      </c>
      <c r="AS82">
        <v>12.45</v>
      </c>
      <c r="AT82">
        <v>0</v>
      </c>
      <c r="AU82">
        <v>37.33</v>
      </c>
      <c r="AV82">
        <v>0</v>
      </c>
      <c r="AW82">
        <v>13.53</v>
      </c>
      <c r="AX82">
        <v>0</v>
      </c>
      <c r="AY82">
        <v>0</v>
      </c>
      <c r="AZ82">
        <v>96.64</v>
      </c>
      <c r="BA82">
        <v>0</v>
      </c>
      <c r="BB82">
        <v>1.93</v>
      </c>
      <c r="BC82">
        <v>14.5</v>
      </c>
      <c r="BD82">
        <v>0.82</v>
      </c>
      <c r="BE82">
        <v>0.88</v>
      </c>
      <c r="BF82">
        <v>11.6</v>
      </c>
      <c r="BG82">
        <v>96.64</v>
      </c>
      <c r="BH82">
        <v>69.58</v>
      </c>
      <c r="BI82">
        <v>24.16</v>
      </c>
      <c r="BJ82">
        <v>66.87</v>
      </c>
      <c r="BK82">
        <v>0</v>
      </c>
      <c r="BL82">
        <v>24.7</v>
      </c>
      <c r="BM82">
        <v>0</v>
      </c>
      <c r="BN82">
        <v>15.04</v>
      </c>
      <c r="BO82">
        <v>0</v>
      </c>
      <c r="BP82">
        <v>0</v>
      </c>
      <c r="BQ82">
        <v>38.659999999999997</v>
      </c>
      <c r="BR82">
        <v>24.16</v>
      </c>
      <c r="BS82">
        <v>24.16</v>
      </c>
      <c r="BT82">
        <v>24.16</v>
      </c>
      <c r="BU82">
        <v>48.32</v>
      </c>
      <c r="BV82">
        <v>24.16</v>
      </c>
      <c r="BW82">
        <v>0</v>
      </c>
      <c r="BX82">
        <v>24.16</v>
      </c>
      <c r="BY82">
        <v>48.32</v>
      </c>
      <c r="BZ82">
        <v>24.16</v>
      </c>
      <c r="CA82">
        <v>48.32</v>
      </c>
    </row>
    <row r="83" spans="7:79">
      <c r="G83" t="s">
        <v>125</v>
      </c>
      <c r="H83" s="73">
        <v>776.18000000000006</v>
      </c>
      <c r="I83" s="46">
        <v>273.67</v>
      </c>
      <c r="J83" s="46">
        <v>664.6</v>
      </c>
      <c r="K83" s="46">
        <v>111.81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48.32</v>
      </c>
      <c r="X83">
        <v>167.19</v>
      </c>
      <c r="Y83">
        <v>0</v>
      </c>
      <c r="Z83">
        <v>0.48</v>
      </c>
      <c r="AA83">
        <v>29.94</v>
      </c>
      <c r="AB83">
        <v>1.93</v>
      </c>
      <c r="AC83">
        <v>72.48</v>
      </c>
      <c r="AD83">
        <v>0</v>
      </c>
      <c r="AE83">
        <v>8.6999999999999993</v>
      </c>
      <c r="AF83">
        <v>0</v>
      </c>
      <c r="AG83">
        <v>48.32</v>
      </c>
      <c r="AH83">
        <v>0</v>
      </c>
      <c r="AI83">
        <v>241.6</v>
      </c>
      <c r="AJ83">
        <v>49.29</v>
      </c>
      <c r="AK83">
        <v>96.64</v>
      </c>
      <c r="AL83">
        <v>37.33</v>
      </c>
      <c r="AM83">
        <v>193.28</v>
      </c>
      <c r="AN83">
        <v>0</v>
      </c>
      <c r="AO83">
        <v>19.329999999999998</v>
      </c>
      <c r="AP83">
        <v>0</v>
      </c>
      <c r="AQ83">
        <v>0.52</v>
      </c>
      <c r="AR83">
        <v>0.35</v>
      </c>
      <c r="AS83">
        <v>12.45</v>
      </c>
      <c r="AT83">
        <v>0</v>
      </c>
      <c r="AU83">
        <v>37.33</v>
      </c>
      <c r="AV83">
        <v>0</v>
      </c>
      <c r="AW83">
        <v>13.53</v>
      </c>
      <c r="AX83">
        <v>0</v>
      </c>
      <c r="AY83">
        <v>0</v>
      </c>
      <c r="AZ83">
        <v>96.64</v>
      </c>
      <c r="BA83">
        <v>0</v>
      </c>
      <c r="BB83">
        <v>1.93</v>
      </c>
      <c r="BC83">
        <v>14.5</v>
      </c>
      <c r="BD83">
        <v>0.82</v>
      </c>
      <c r="BE83">
        <v>0.88</v>
      </c>
      <c r="BF83">
        <v>11.6</v>
      </c>
      <c r="BG83">
        <v>96.64</v>
      </c>
      <c r="BH83">
        <v>69.58</v>
      </c>
      <c r="BI83">
        <v>24.16</v>
      </c>
      <c r="BJ83">
        <v>66.87</v>
      </c>
      <c r="BK83">
        <v>0</v>
      </c>
      <c r="BL83">
        <v>24.7</v>
      </c>
      <c r="BM83">
        <v>0</v>
      </c>
      <c r="BN83">
        <v>14.21</v>
      </c>
      <c r="BO83">
        <v>0</v>
      </c>
      <c r="BP83">
        <v>0</v>
      </c>
      <c r="BQ83">
        <v>38.659999999999997</v>
      </c>
      <c r="BR83">
        <v>24.16</v>
      </c>
      <c r="BS83">
        <v>24.16</v>
      </c>
      <c r="BT83">
        <v>24.16</v>
      </c>
      <c r="BU83">
        <v>48.32</v>
      </c>
      <c r="BV83">
        <v>24.16</v>
      </c>
      <c r="BW83">
        <v>0</v>
      </c>
      <c r="BX83">
        <v>24.16</v>
      </c>
      <c r="BY83">
        <v>48.32</v>
      </c>
      <c r="BZ83">
        <v>24.16</v>
      </c>
      <c r="CA83">
        <v>48.32</v>
      </c>
    </row>
    <row r="84" spans="7:79">
      <c r="G84" t="s">
        <v>126</v>
      </c>
      <c r="H84" s="73">
        <v>776.18000000000006</v>
      </c>
      <c r="I84" s="46">
        <v>273.67</v>
      </c>
      <c r="J84" s="46">
        <v>664.6</v>
      </c>
      <c r="K84" s="46">
        <v>111.81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48.32</v>
      </c>
      <c r="X84">
        <v>167.19</v>
      </c>
      <c r="Y84">
        <v>0</v>
      </c>
      <c r="Z84">
        <v>0.48</v>
      </c>
      <c r="AA84">
        <v>29.94</v>
      </c>
      <c r="AB84">
        <v>1.93</v>
      </c>
      <c r="AC84">
        <v>72.48</v>
      </c>
      <c r="AD84">
        <v>0</v>
      </c>
      <c r="AE84">
        <v>8.6999999999999993</v>
      </c>
      <c r="AF84">
        <v>0</v>
      </c>
      <c r="AG84">
        <v>48.32</v>
      </c>
      <c r="AH84">
        <v>0</v>
      </c>
      <c r="AI84">
        <v>241.6</v>
      </c>
      <c r="AJ84">
        <v>49.29</v>
      </c>
      <c r="AK84">
        <v>96.64</v>
      </c>
      <c r="AL84">
        <v>37.33</v>
      </c>
      <c r="AM84">
        <v>193.28</v>
      </c>
      <c r="AN84">
        <v>0</v>
      </c>
      <c r="AO84">
        <v>19.329999999999998</v>
      </c>
      <c r="AP84">
        <v>0</v>
      </c>
      <c r="AQ84">
        <v>0.52</v>
      </c>
      <c r="AR84">
        <v>0.35</v>
      </c>
      <c r="AS84">
        <v>12.45</v>
      </c>
      <c r="AT84">
        <v>0</v>
      </c>
      <c r="AU84">
        <v>37.33</v>
      </c>
      <c r="AV84">
        <v>0</v>
      </c>
      <c r="AW84">
        <v>13.53</v>
      </c>
      <c r="AX84">
        <v>0</v>
      </c>
      <c r="AY84">
        <v>0</v>
      </c>
      <c r="AZ84">
        <v>96.64</v>
      </c>
      <c r="BA84">
        <v>0</v>
      </c>
      <c r="BB84">
        <v>1.93</v>
      </c>
      <c r="BC84">
        <v>14.5</v>
      </c>
      <c r="BD84">
        <v>0.82</v>
      </c>
      <c r="BE84">
        <v>0.88</v>
      </c>
      <c r="BF84">
        <v>11.6</v>
      </c>
      <c r="BG84">
        <v>96.64</v>
      </c>
      <c r="BH84">
        <v>69.58</v>
      </c>
      <c r="BI84">
        <v>24.16</v>
      </c>
      <c r="BJ84">
        <v>66.87</v>
      </c>
      <c r="BK84">
        <v>0</v>
      </c>
      <c r="BL84">
        <v>24.7</v>
      </c>
      <c r="BM84">
        <v>0</v>
      </c>
      <c r="BN84">
        <v>14.21</v>
      </c>
      <c r="BO84">
        <v>0</v>
      </c>
      <c r="BP84">
        <v>0</v>
      </c>
      <c r="BQ84">
        <v>38.659999999999997</v>
      </c>
      <c r="BR84">
        <v>24.16</v>
      </c>
      <c r="BS84">
        <v>24.16</v>
      </c>
      <c r="BT84">
        <v>24.16</v>
      </c>
      <c r="BU84">
        <v>48.32</v>
      </c>
      <c r="BV84">
        <v>24.16</v>
      </c>
      <c r="BW84">
        <v>0</v>
      </c>
      <c r="BX84">
        <v>24.16</v>
      </c>
      <c r="BY84">
        <v>48.32</v>
      </c>
      <c r="BZ84">
        <v>24.16</v>
      </c>
      <c r="CA84">
        <v>48.32</v>
      </c>
    </row>
    <row r="85" spans="7:79">
      <c r="G85" t="s">
        <v>127</v>
      </c>
      <c r="H85" s="73">
        <v>776.18000000000006</v>
      </c>
      <c r="I85" s="46">
        <v>273.67</v>
      </c>
      <c r="J85" s="46">
        <v>664.6</v>
      </c>
      <c r="K85" s="46">
        <v>111.81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48.32</v>
      </c>
      <c r="X85">
        <v>167.19</v>
      </c>
      <c r="Y85">
        <v>0</v>
      </c>
      <c r="Z85">
        <v>0.48</v>
      </c>
      <c r="AA85">
        <v>29.94</v>
      </c>
      <c r="AB85">
        <v>1.93</v>
      </c>
      <c r="AC85">
        <v>72.48</v>
      </c>
      <c r="AD85">
        <v>0</v>
      </c>
      <c r="AE85">
        <v>8.6999999999999993</v>
      </c>
      <c r="AF85">
        <v>0</v>
      </c>
      <c r="AG85">
        <v>48.32</v>
      </c>
      <c r="AH85">
        <v>0</v>
      </c>
      <c r="AI85">
        <v>241.6</v>
      </c>
      <c r="AJ85">
        <v>49.29</v>
      </c>
      <c r="AK85">
        <v>96.64</v>
      </c>
      <c r="AL85">
        <v>37.33</v>
      </c>
      <c r="AM85">
        <v>193.28</v>
      </c>
      <c r="AN85">
        <v>0</v>
      </c>
      <c r="AO85">
        <v>19.329999999999998</v>
      </c>
      <c r="AP85">
        <v>0</v>
      </c>
      <c r="AQ85">
        <v>0.52</v>
      </c>
      <c r="AR85">
        <v>0.35</v>
      </c>
      <c r="AS85">
        <v>12.45</v>
      </c>
      <c r="AT85">
        <v>0</v>
      </c>
      <c r="AU85">
        <v>37.33</v>
      </c>
      <c r="AV85">
        <v>0</v>
      </c>
      <c r="AW85">
        <v>13.53</v>
      </c>
      <c r="AX85">
        <v>0</v>
      </c>
      <c r="AY85">
        <v>0</v>
      </c>
      <c r="AZ85">
        <v>96.64</v>
      </c>
      <c r="BA85">
        <v>0</v>
      </c>
      <c r="BB85">
        <v>1.93</v>
      </c>
      <c r="BC85">
        <v>14.5</v>
      </c>
      <c r="BD85">
        <v>0.82</v>
      </c>
      <c r="BE85">
        <v>0.88</v>
      </c>
      <c r="BF85">
        <v>11.6</v>
      </c>
      <c r="BG85">
        <v>96.64</v>
      </c>
      <c r="BH85">
        <v>69.58</v>
      </c>
      <c r="BI85">
        <v>24.16</v>
      </c>
      <c r="BJ85">
        <v>66.87</v>
      </c>
      <c r="BK85">
        <v>0</v>
      </c>
      <c r="BL85">
        <v>24.7</v>
      </c>
      <c r="BM85">
        <v>0</v>
      </c>
      <c r="BN85">
        <v>14.21</v>
      </c>
      <c r="BO85">
        <v>0</v>
      </c>
      <c r="BP85">
        <v>0</v>
      </c>
      <c r="BQ85">
        <v>38.659999999999997</v>
      </c>
      <c r="BR85">
        <v>24.16</v>
      </c>
      <c r="BS85">
        <v>24.16</v>
      </c>
      <c r="BT85">
        <v>24.16</v>
      </c>
      <c r="BU85">
        <v>48.32</v>
      </c>
      <c r="BV85">
        <v>24.16</v>
      </c>
      <c r="BW85">
        <v>0</v>
      </c>
      <c r="BX85">
        <v>24.16</v>
      </c>
      <c r="BY85">
        <v>48.32</v>
      </c>
      <c r="BZ85">
        <v>24.16</v>
      </c>
      <c r="CA85">
        <v>48.32</v>
      </c>
    </row>
    <row r="86" spans="7:79">
      <c r="G86" t="s">
        <v>128</v>
      </c>
      <c r="H86" s="73">
        <v>776.18000000000006</v>
      </c>
      <c r="I86" s="46">
        <v>273.67</v>
      </c>
      <c r="J86" s="46">
        <v>664.6</v>
      </c>
      <c r="K86" s="46">
        <v>111.81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48.32</v>
      </c>
      <c r="X86">
        <v>167.19</v>
      </c>
      <c r="Y86">
        <v>0</v>
      </c>
      <c r="Z86">
        <v>0.48</v>
      </c>
      <c r="AA86">
        <v>29.94</v>
      </c>
      <c r="AB86">
        <v>1.93</v>
      </c>
      <c r="AC86">
        <v>72.48</v>
      </c>
      <c r="AD86">
        <v>0</v>
      </c>
      <c r="AE86">
        <v>8.6999999999999993</v>
      </c>
      <c r="AF86">
        <v>0</v>
      </c>
      <c r="AG86">
        <v>48.32</v>
      </c>
      <c r="AH86">
        <v>0</v>
      </c>
      <c r="AI86">
        <v>241.6</v>
      </c>
      <c r="AJ86">
        <v>49.29</v>
      </c>
      <c r="AK86">
        <v>96.64</v>
      </c>
      <c r="AL86">
        <v>37.33</v>
      </c>
      <c r="AM86">
        <v>193.28</v>
      </c>
      <c r="AN86">
        <v>0</v>
      </c>
      <c r="AO86">
        <v>19.329999999999998</v>
      </c>
      <c r="AP86">
        <v>0</v>
      </c>
      <c r="AQ86">
        <v>0.52</v>
      </c>
      <c r="AR86">
        <v>0.35</v>
      </c>
      <c r="AS86">
        <v>12.45</v>
      </c>
      <c r="AT86">
        <v>0</v>
      </c>
      <c r="AU86">
        <v>37.33</v>
      </c>
      <c r="AV86">
        <v>0</v>
      </c>
      <c r="AW86">
        <v>13.53</v>
      </c>
      <c r="AX86">
        <v>0</v>
      </c>
      <c r="AY86">
        <v>0</v>
      </c>
      <c r="AZ86">
        <v>96.64</v>
      </c>
      <c r="BA86">
        <v>0</v>
      </c>
      <c r="BB86">
        <v>1.93</v>
      </c>
      <c r="BC86">
        <v>14.5</v>
      </c>
      <c r="BD86">
        <v>0.82</v>
      </c>
      <c r="BE86">
        <v>0.88</v>
      </c>
      <c r="BF86">
        <v>11.6</v>
      </c>
      <c r="BG86">
        <v>96.64</v>
      </c>
      <c r="BH86">
        <v>69.58</v>
      </c>
      <c r="BI86">
        <v>24.16</v>
      </c>
      <c r="BJ86">
        <v>66.87</v>
      </c>
      <c r="BK86">
        <v>0</v>
      </c>
      <c r="BL86">
        <v>24.7</v>
      </c>
      <c r="BM86">
        <v>0</v>
      </c>
      <c r="BN86">
        <v>14.21</v>
      </c>
      <c r="BO86">
        <v>0</v>
      </c>
      <c r="BP86">
        <v>0</v>
      </c>
      <c r="BQ86">
        <v>38.659999999999997</v>
      </c>
      <c r="BR86">
        <v>24.16</v>
      </c>
      <c r="BS86">
        <v>24.16</v>
      </c>
      <c r="BT86">
        <v>24.16</v>
      </c>
      <c r="BU86">
        <v>48.32</v>
      </c>
      <c r="BV86">
        <v>24.16</v>
      </c>
      <c r="BW86">
        <v>0</v>
      </c>
      <c r="BX86">
        <v>24.16</v>
      </c>
      <c r="BY86">
        <v>48.32</v>
      </c>
      <c r="BZ86">
        <v>24.16</v>
      </c>
      <c r="CA86">
        <v>48.32</v>
      </c>
    </row>
    <row r="87" spans="7:79">
      <c r="G87" t="s">
        <v>129</v>
      </c>
      <c r="H87" s="73">
        <v>894.99999999999989</v>
      </c>
      <c r="I87" s="46">
        <v>370.31</v>
      </c>
      <c r="J87" s="46">
        <v>664.78</v>
      </c>
      <c r="K87" s="46">
        <v>111.81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144.96</v>
      </c>
      <c r="X87">
        <v>167.19</v>
      </c>
      <c r="Y87">
        <v>0</v>
      </c>
      <c r="Z87">
        <v>0.48</v>
      </c>
      <c r="AA87">
        <v>29.94</v>
      </c>
      <c r="AB87">
        <v>1.93</v>
      </c>
      <c r="AC87">
        <v>72.48</v>
      </c>
      <c r="AD87">
        <v>0</v>
      </c>
      <c r="AE87">
        <v>8.6999999999999993</v>
      </c>
      <c r="AF87">
        <v>0</v>
      </c>
      <c r="AG87">
        <v>48.32</v>
      </c>
      <c r="AH87">
        <v>89.88</v>
      </c>
      <c r="AI87">
        <v>241.6</v>
      </c>
      <c r="AJ87">
        <v>49.29</v>
      </c>
      <c r="AK87">
        <v>96.64</v>
      </c>
      <c r="AL87">
        <v>37.33</v>
      </c>
      <c r="AM87">
        <v>193.28</v>
      </c>
      <c r="AN87">
        <v>28.99</v>
      </c>
      <c r="AO87">
        <v>19.329999999999998</v>
      </c>
      <c r="AP87">
        <v>0</v>
      </c>
      <c r="AQ87">
        <v>0.52</v>
      </c>
      <c r="AR87">
        <v>0.35</v>
      </c>
      <c r="AS87">
        <v>12.45</v>
      </c>
      <c r="AT87">
        <v>0</v>
      </c>
      <c r="AU87">
        <v>37.33</v>
      </c>
      <c r="AV87">
        <v>0</v>
      </c>
      <c r="AW87">
        <v>13.53</v>
      </c>
      <c r="AX87">
        <v>0</v>
      </c>
      <c r="AY87">
        <v>0</v>
      </c>
      <c r="AZ87">
        <v>96.64</v>
      </c>
      <c r="BA87">
        <v>0</v>
      </c>
      <c r="BB87">
        <v>1.93</v>
      </c>
      <c r="BC87">
        <v>14.5</v>
      </c>
      <c r="BD87">
        <v>0.77</v>
      </c>
      <c r="BE87">
        <v>0.88</v>
      </c>
      <c r="BF87">
        <v>11.6</v>
      </c>
      <c r="BG87">
        <v>96.64</v>
      </c>
      <c r="BH87">
        <v>69.58</v>
      </c>
      <c r="BI87">
        <v>24.16</v>
      </c>
      <c r="BJ87">
        <v>66.87</v>
      </c>
      <c r="BK87">
        <v>0</v>
      </c>
      <c r="BL87">
        <v>24.7</v>
      </c>
      <c r="BM87">
        <v>0</v>
      </c>
      <c r="BN87">
        <v>14.39</v>
      </c>
      <c r="BO87">
        <v>0</v>
      </c>
      <c r="BP87">
        <v>0</v>
      </c>
      <c r="BQ87">
        <v>38.659999999999997</v>
      </c>
      <c r="BR87">
        <v>24.16</v>
      </c>
      <c r="BS87">
        <v>24.16</v>
      </c>
      <c r="BT87">
        <v>24.16</v>
      </c>
      <c r="BU87">
        <v>48.32</v>
      </c>
      <c r="BV87">
        <v>24.16</v>
      </c>
      <c r="BW87">
        <v>0</v>
      </c>
      <c r="BX87">
        <v>24.16</v>
      </c>
      <c r="BY87">
        <v>48.32</v>
      </c>
      <c r="BZ87">
        <v>24.16</v>
      </c>
      <c r="CA87">
        <v>48.32</v>
      </c>
    </row>
    <row r="88" spans="7:79">
      <c r="G88" t="s">
        <v>130</v>
      </c>
      <c r="H88" s="73">
        <v>894.99999999999989</v>
      </c>
      <c r="I88" s="46">
        <v>370.31</v>
      </c>
      <c r="J88" s="46">
        <v>664.78</v>
      </c>
      <c r="K88" s="46">
        <v>111.81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144.96</v>
      </c>
      <c r="X88">
        <v>167.19</v>
      </c>
      <c r="Y88">
        <v>0</v>
      </c>
      <c r="Z88">
        <v>0.48</v>
      </c>
      <c r="AA88">
        <v>29.94</v>
      </c>
      <c r="AB88">
        <v>1.93</v>
      </c>
      <c r="AC88">
        <v>72.48</v>
      </c>
      <c r="AD88">
        <v>0</v>
      </c>
      <c r="AE88">
        <v>8.6999999999999993</v>
      </c>
      <c r="AF88">
        <v>0</v>
      </c>
      <c r="AG88">
        <v>48.32</v>
      </c>
      <c r="AH88">
        <v>89.88</v>
      </c>
      <c r="AI88">
        <v>241.6</v>
      </c>
      <c r="AJ88">
        <v>49.29</v>
      </c>
      <c r="AK88">
        <v>96.64</v>
      </c>
      <c r="AL88">
        <v>37.33</v>
      </c>
      <c r="AM88">
        <v>193.28</v>
      </c>
      <c r="AN88">
        <v>28.99</v>
      </c>
      <c r="AO88">
        <v>19.329999999999998</v>
      </c>
      <c r="AP88">
        <v>0</v>
      </c>
      <c r="AQ88">
        <v>0.52</v>
      </c>
      <c r="AR88">
        <v>0.35</v>
      </c>
      <c r="AS88">
        <v>12.45</v>
      </c>
      <c r="AT88">
        <v>0</v>
      </c>
      <c r="AU88">
        <v>37.33</v>
      </c>
      <c r="AV88">
        <v>0</v>
      </c>
      <c r="AW88">
        <v>13.53</v>
      </c>
      <c r="AX88">
        <v>0</v>
      </c>
      <c r="AY88">
        <v>0</v>
      </c>
      <c r="AZ88">
        <v>96.64</v>
      </c>
      <c r="BA88">
        <v>0</v>
      </c>
      <c r="BB88">
        <v>1.93</v>
      </c>
      <c r="BC88">
        <v>14.5</v>
      </c>
      <c r="BD88">
        <v>0.77</v>
      </c>
      <c r="BE88">
        <v>0.88</v>
      </c>
      <c r="BF88">
        <v>11.6</v>
      </c>
      <c r="BG88">
        <v>96.64</v>
      </c>
      <c r="BH88">
        <v>69.58</v>
      </c>
      <c r="BI88">
        <v>24.16</v>
      </c>
      <c r="BJ88">
        <v>66.87</v>
      </c>
      <c r="BK88">
        <v>0</v>
      </c>
      <c r="BL88">
        <v>24.7</v>
      </c>
      <c r="BM88">
        <v>0</v>
      </c>
      <c r="BN88">
        <v>14.39</v>
      </c>
      <c r="BO88">
        <v>0</v>
      </c>
      <c r="BP88">
        <v>0</v>
      </c>
      <c r="BQ88">
        <v>38.659999999999997</v>
      </c>
      <c r="BR88">
        <v>24.16</v>
      </c>
      <c r="BS88">
        <v>24.16</v>
      </c>
      <c r="BT88">
        <v>24.16</v>
      </c>
      <c r="BU88">
        <v>48.32</v>
      </c>
      <c r="BV88">
        <v>24.16</v>
      </c>
      <c r="BW88">
        <v>0</v>
      </c>
      <c r="BX88">
        <v>24.16</v>
      </c>
      <c r="BY88">
        <v>48.32</v>
      </c>
      <c r="BZ88">
        <v>24.16</v>
      </c>
      <c r="CA88">
        <v>48.32</v>
      </c>
    </row>
    <row r="89" spans="7:79">
      <c r="G89" t="s">
        <v>131</v>
      </c>
      <c r="H89" s="73">
        <v>894.99999999999989</v>
      </c>
      <c r="I89" s="46">
        <v>370.31</v>
      </c>
      <c r="J89" s="46">
        <v>664.78</v>
      </c>
      <c r="K89" s="46">
        <v>111.81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144.96</v>
      </c>
      <c r="X89">
        <v>167.19</v>
      </c>
      <c r="Y89">
        <v>0</v>
      </c>
      <c r="Z89">
        <v>0.48</v>
      </c>
      <c r="AA89">
        <v>29.94</v>
      </c>
      <c r="AB89">
        <v>1.93</v>
      </c>
      <c r="AC89">
        <v>72.48</v>
      </c>
      <c r="AD89">
        <v>0</v>
      </c>
      <c r="AE89">
        <v>8.6999999999999993</v>
      </c>
      <c r="AF89">
        <v>0</v>
      </c>
      <c r="AG89">
        <v>48.32</v>
      </c>
      <c r="AH89">
        <v>89.88</v>
      </c>
      <c r="AI89">
        <v>241.6</v>
      </c>
      <c r="AJ89">
        <v>49.29</v>
      </c>
      <c r="AK89">
        <v>96.64</v>
      </c>
      <c r="AL89">
        <v>37.33</v>
      </c>
      <c r="AM89">
        <v>193.28</v>
      </c>
      <c r="AN89">
        <v>28.99</v>
      </c>
      <c r="AO89">
        <v>19.329999999999998</v>
      </c>
      <c r="AP89">
        <v>0</v>
      </c>
      <c r="AQ89">
        <v>0.52</v>
      </c>
      <c r="AR89">
        <v>0.35</v>
      </c>
      <c r="AS89">
        <v>12.45</v>
      </c>
      <c r="AT89">
        <v>0</v>
      </c>
      <c r="AU89">
        <v>37.33</v>
      </c>
      <c r="AV89">
        <v>0</v>
      </c>
      <c r="AW89">
        <v>13.53</v>
      </c>
      <c r="AX89">
        <v>0</v>
      </c>
      <c r="AY89">
        <v>0</v>
      </c>
      <c r="AZ89">
        <v>96.64</v>
      </c>
      <c r="BA89">
        <v>0</v>
      </c>
      <c r="BB89">
        <v>1.93</v>
      </c>
      <c r="BC89">
        <v>14.5</v>
      </c>
      <c r="BD89">
        <v>0.77</v>
      </c>
      <c r="BE89">
        <v>0.88</v>
      </c>
      <c r="BF89">
        <v>11.6</v>
      </c>
      <c r="BG89">
        <v>96.64</v>
      </c>
      <c r="BH89">
        <v>69.58</v>
      </c>
      <c r="BI89">
        <v>24.16</v>
      </c>
      <c r="BJ89">
        <v>66.87</v>
      </c>
      <c r="BK89">
        <v>0</v>
      </c>
      <c r="BL89">
        <v>24.7</v>
      </c>
      <c r="BM89">
        <v>0</v>
      </c>
      <c r="BN89">
        <v>14.39</v>
      </c>
      <c r="BO89">
        <v>0</v>
      </c>
      <c r="BP89">
        <v>0</v>
      </c>
      <c r="BQ89">
        <v>38.659999999999997</v>
      </c>
      <c r="BR89">
        <v>24.16</v>
      </c>
      <c r="BS89">
        <v>24.16</v>
      </c>
      <c r="BT89">
        <v>24.16</v>
      </c>
      <c r="BU89">
        <v>48.32</v>
      </c>
      <c r="BV89">
        <v>24.16</v>
      </c>
      <c r="BW89">
        <v>0</v>
      </c>
      <c r="BX89">
        <v>24.16</v>
      </c>
      <c r="BY89">
        <v>48.32</v>
      </c>
      <c r="BZ89">
        <v>24.16</v>
      </c>
      <c r="CA89">
        <v>48.32</v>
      </c>
    </row>
    <row r="90" spans="7:79">
      <c r="G90" t="s">
        <v>132</v>
      </c>
      <c r="H90" s="73">
        <v>894.99999999999989</v>
      </c>
      <c r="I90" s="46">
        <v>370.31</v>
      </c>
      <c r="J90" s="46">
        <v>664.78</v>
      </c>
      <c r="K90" s="46">
        <v>111.81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144.96</v>
      </c>
      <c r="X90">
        <v>167.19</v>
      </c>
      <c r="Y90">
        <v>0</v>
      </c>
      <c r="Z90">
        <v>0.48</v>
      </c>
      <c r="AA90">
        <v>29.94</v>
      </c>
      <c r="AB90">
        <v>1.93</v>
      </c>
      <c r="AC90">
        <v>72.48</v>
      </c>
      <c r="AD90">
        <v>0</v>
      </c>
      <c r="AE90">
        <v>8.6999999999999993</v>
      </c>
      <c r="AF90">
        <v>0</v>
      </c>
      <c r="AG90">
        <v>48.32</v>
      </c>
      <c r="AH90">
        <v>89.88</v>
      </c>
      <c r="AI90">
        <v>241.6</v>
      </c>
      <c r="AJ90">
        <v>49.29</v>
      </c>
      <c r="AK90">
        <v>96.64</v>
      </c>
      <c r="AL90">
        <v>37.33</v>
      </c>
      <c r="AM90">
        <v>193.28</v>
      </c>
      <c r="AN90">
        <v>28.99</v>
      </c>
      <c r="AO90">
        <v>19.329999999999998</v>
      </c>
      <c r="AP90">
        <v>0</v>
      </c>
      <c r="AQ90">
        <v>0.52</v>
      </c>
      <c r="AR90">
        <v>0.35</v>
      </c>
      <c r="AS90">
        <v>12.45</v>
      </c>
      <c r="AT90">
        <v>0</v>
      </c>
      <c r="AU90">
        <v>37.33</v>
      </c>
      <c r="AV90">
        <v>0</v>
      </c>
      <c r="AW90">
        <v>13.53</v>
      </c>
      <c r="AX90">
        <v>0</v>
      </c>
      <c r="AY90">
        <v>0</v>
      </c>
      <c r="AZ90">
        <v>96.64</v>
      </c>
      <c r="BA90">
        <v>0</v>
      </c>
      <c r="BB90">
        <v>1.93</v>
      </c>
      <c r="BC90">
        <v>14.5</v>
      </c>
      <c r="BD90">
        <v>0.77</v>
      </c>
      <c r="BE90">
        <v>0.88</v>
      </c>
      <c r="BF90">
        <v>11.6</v>
      </c>
      <c r="BG90">
        <v>96.64</v>
      </c>
      <c r="BH90">
        <v>69.58</v>
      </c>
      <c r="BI90">
        <v>24.16</v>
      </c>
      <c r="BJ90">
        <v>66.87</v>
      </c>
      <c r="BK90">
        <v>0</v>
      </c>
      <c r="BL90">
        <v>24.7</v>
      </c>
      <c r="BM90">
        <v>0</v>
      </c>
      <c r="BN90">
        <v>14.39</v>
      </c>
      <c r="BO90">
        <v>0</v>
      </c>
      <c r="BP90">
        <v>0</v>
      </c>
      <c r="BQ90">
        <v>38.659999999999997</v>
      </c>
      <c r="BR90">
        <v>24.16</v>
      </c>
      <c r="BS90">
        <v>24.16</v>
      </c>
      <c r="BT90">
        <v>24.16</v>
      </c>
      <c r="BU90">
        <v>48.32</v>
      </c>
      <c r="BV90">
        <v>24.16</v>
      </c>
      <c r="BW90">
        <v>0</v>
      </c>
      <c r="BX90">
        <v>24.16</v>
      </c>
      <c r="BY90">
        <v>48.32</v>
      </c>
      <c r="BZ90">
        <v>24.16</v>
      </c>
      <c r="CA90">
        <v>48.32</v>
      </c>
    </row>
    <row r="91" spans="7:79">
      <c r="G91" t="s">
        <v>133</v>
      </c>
      <c r="H91" s="73">
        <v>1058.03</v>
      </c>
      <c r="I91" s="46">
        <v>424.67</v>
      </c>
      <c r="J91" s="46">
        <v>754.16000000000008</v>
      </c>
      <c r="K91" s="46">
        <v>111.81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144.96</v>
      </c>
      <c r="X91">
        <v>111.43</v>
      </c>
      <c r="Y91">
        <v>0</v>
      </c>
      <c r="Z91">
        <v>0.48</v>
      </c>
      <c r="AA91">
        <v>29.94</v>
      </c>
      <c r="AB91">
        <v>1.93</v>
      </c>
      <c r="AC91">
        <v>72.48</v>
      </c>
      <c r="AD91">
        <v>0</v>
      </c>
      <c r="AE91">
        <v>8.6999999999999993</v>
      </c>
      <c r="AF91">
        <v>0</v>
      </c>
      <c r="AG91">
        <v>48.32</v>
      </c>
      <c r="AH91">
        <v>89.88</v>
      </c>
      <c r="AI91">
        <v>241.6</v>
      </c>
      <c r="AJ91">
        <v>49.29</v>
      </c>
      <c r="AK91">
        <v>96.64</v>
      </c>
      <c r="AL91">
        <v>37.33</v>
      </c>
      <c r="AM91">
        <v>193.28</v>
      </c>
      <c r="AN91">
        <v>28.99</v>
      </c>
      <c r="AO91">
        <v>19.329999999999998</v>
      </c>
      <c r="AP91">
        <v>0</v>
      </c>
      <c r="AQ91">
        <v>0.52</v>
      </c>
      <c r="AR91">
        <v>0.35</v>
      </c>
      <c r="AS91">
        <v>12.45</v>
      </c>
      <c r="AT91">
        <v>0</v>
      </c>
      <c r="AU91">
        <v>37.33</v>
      </c>
      <c r="AV91">
        <v>163.08000000000001</v>
      </c>
      <c r="AW91">
        <v>13.53</v>
      </c>
      <c r="AX91">
        <v>0</v>
      </c>
      <c r="AY91">
        <v>0</v>
      </c>
      <c r="AZ91">
        <v>96.64</v>
      </c>
      <c r="BA91">
        <v>54.36</v>
      </c>
      <c r="BB91">
        <v>1.93</v>
      </c>
      <c r="BC91">
        <v>14.5</v>
      </c>
      <c r="BD91">
        <v>0.72</v>
      </c>
      <c r="BE91">
        <v>0.88</v>
      </c>
      <c r="BF91">
        <v>11.6</v>
      </c>
      <c r="BG91">
        <v>96.64</v>
      </c>
      <c r="BH91">
        <v>69.58</v>
      </c>
      <c r="BI91">
        <v>24.16</v>
      </c>
      <c r="BJ91">
        <v>66.87</v>
      </c>
      <c r="BK91">
        <v>0</v>
      </c>
      <c r="BL91">
        <v>24.7</v>
      </c>
      <c r="BM91">
        <v>144.96</v>
      </c>
      <c r="BN91">
        <v>14.57</v>
      </c>
      <c r="BO91">
        <v>0</v>
      </c>
      <c r="BP91">
        <v>0</v>
      </c>
      <c r="BQ91">
        <v>38.659999999999997</v>
      </c>
      <c r="BR91">
        <v>24.16</v>
      </c>
      <c r="BS91">
        <v>24.16</v>
      </c>
      <c r="BT91">
        <v>24.16</v>
      </c>
      <c r="BU91">
        <v>48.32</v>
      </c>
      <c r="BV91">
        <v>24.16</v>
      </c>
      <c r="BW91">
        <v>0</v>
      </c>
      <c r="BX91">
        <v>24.16</v>
      </c>
      <c r="BY91">
        <v>48.32</v>
      </c>
      <c r="BZ91">
        <v>24.16</v>
      </c>
      <c r="CA91">
        <v>48.32</v>
      </c>
    </row>
    <row r="92" spans="7:79">
      <c r="G92" t="s">
        <v>134</v>
      </c>
      <c r="H92" s="73">
        <v>1058.03</v>
      </c>
      <c r="I92" s="46">
        <v>424.67</v>
      </c>
      <c r="J92" s="46">
        <v>754.16000000000008</v>
      </c>
      <c r="K92" s="46">
        <v>111.81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144.96</v>
      </c>
      <c r="X92">
        <v>111.43</v>
      </c>
      <c r="Y92">
        <v>0</v>
      </c>
      <c r="Z92">
        <v>0.48</v>
      </c>
      <c r="AA92">
        <v>29.94</v>
      </c>
      <c r="AB92">
        <v>1.93</v>
      </c>
      <c r="AC92">
        <v>72.48</v>
      </c>
      <c r="AD92">
        <v>0</v>
      </c>
      <c r="AE92">
        <v>8.6999999999999993</v>
      </c>
      <c r="AF92">
        <v>0</v>
      </c>
      <c r="AG92">
        <v>48.32</v>
      </c>
      <c r="AH92">
        <v>89.88</v>
      </c>
      <c r="AI92">
        <v>241.6</v>
      </c>
      <c r="AJ92">
        <v>49.29</v>
      </c>
      <c r="AK92">
        <v>96.64</v>
      </c>
      <c r="AL92">
        <v>37.33</v>
      </c>
      <c r="AM92">
        <v>193.28</v>
      </c>
      <c r="AN92">
        <v>28.99</v>
      </c>
      <c r="AO92">
        <v>19.329999999999998</v>
      </c>
      <c r="AP92">
        <v>0</v>
      </c>
      <c r="AQ92">
        <v>0.52</v>
      </c>
      <c r="AR92">
        <v>0.35</v>
      </c>
      <c r="AS92">
        <v>12.45</v>
      </c>
      <c r="AT92">
        <v>0</v>
      </c>
      <c r="AU92">
        <v>37.33</v>
      </c>
      <c r="AV92">
        <v>163.08000000000001</v>
      </c>
      <c r="AW92">
        <v>13.53</v>
      </c>
      <c r="AX92">
        <v>0</v>
      </c>
      <c r="AY92">
        <v>0</v>
      </c>
      <c r="AZ92">
        <v>96.64</v>
      </c>
      <c r="BA92">
        <v>54.36</v>
      </c>
      <c r="BB92">
        <v>1.93</v>
      </c>
      <c r="BC92">
        <v>14.5</v>
      </c>
      <c r="BD92">
        <v>0.72</v>
      </c>
      <c r="BE92">
        <v>0.88</v>
      </c>
      <c r="BF92">
        <v>11.6</v>
      </c>
      <c r="BG92">
        <v>96.64</v>
      </c>
      <c r="BH92">
        <v>69.58</v>
      </c>
      <c r="BI92">
        <v>24.16</v>
      </c>
      <c r="BJ92">
        <v>66.87</v>
      </c>
      <c r="BK92">
        <v>0</v>
      </c>
      <c r="BL92">
        <v>24.7</v>
      </c>
      <c r="BM92">
        <v>144.96</v>
      </c>
      <c r="BN92">
        <v>14.57</v>
      </c>
      <c r="BO92">
        <v>0</v>
      </c>
      <c r="BP92">
        <v>0</v>
      </c>
      <c r="BQ92">
        <v>38.659999999999997</v>
      </c>
      <c r="BR92">
        <v>24.16</v>
      </c>
      <c r="BS92">
        <v>24.16</v>
      </c>
      <c r="BT92">
        <v>24.16</v>
      </c>
      <c r="BU92">
        <v>48.32</v>
      </c>
      <c r="BV92">
        <v>24.16</v>
      </c>
      <c r="BW92">
        <v>0</v>
      </c>
      <c r="BX92">
        <v>24.16</v>
      </c>
      <c r="BY92">
        <v>48.32</v>
      </c>
      <c r="BZ92">
        <v>24.16</v>
      </c>
      <c r="CA92">
        <v>48.32</v>
      </c>
    </row>
    <row r="93" spans="7:79">
      <c r="G93" t="s">
        <v>135</v>
      </c>
      <c r="H93" s="73">
        <v>1058.03</v>
      </c>
      <c r="I93" s="46">
        <v>424.67</v>
      </c>
      <c r="J93" s="46">
        <v>754.16000000000008</v>
      </c>
      <c r="K93" s="46">
        <v>111.81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144.96</v>
      </c>
      <c r="X93">
        <v>111.43</v>
      </c>
      <c r="Y93">
        <v>0</v>
      </c>
      <c r="Z93">
        <v>0.48</v>
      </c>
      <c r="AA93">
        <v>29.94</v>
      </c>
      <c r="AB93">
        <v>1.93</v>
      </c>
      <c r="AC93">
        <v>72.48</v>
      </c>
      <c r="AD93">
        <v>0</v>
      </c>
      <c r="AE93">
        <v>8.6999999999999993</v>
      </c>
      <c r="AF93">
        <v>0</v>
      </c>
      <c r="AG93">
        <v>48.32</v>
      </c>
      <c r="AH93">
        <v>89.88</v>
      </c>
      <c r="AI93">
        <v>241.6</v>
      </c>
      <c r="AJ93">
        <v>49.29</v>
      </c>
      <c r="AK93">
        <v>96.64</v>
      </c>
      <c r="AL93">
        <v>37.33</v>
      </c>
      <c r="AM93">
        <v>193.28</v>
      </c>
      <c r="AN93">
        <v>28.99</v>
      </c>
      <c r="AO93">
        <v>19.329999999999998</v>
      </c>
      <c r="AP93">
        <v>0</v>
      </c>
      <c r="AQ93">
        <v>0.52</v>
      </c>
      <c r="AR93">
        <v>0.35</v>
      </c>
      <c r="AS93">
        <v>12.45</v>
      </c>
      <c r="AT93">
        <v>0</v>
      </c>
      <c r="AU93">
        <v>37.33</v>
      </c>
      <c r="AV93">
        <v>163.08000000000001</v>
      </c>
      <c r="AW93">
        <v>13.53</v>
      </c>
      <c r="AX93">
        <v>0</v>
      </c>
      <c r="AY93">
        <v>0</v>
      </c>
      <c r="AZ93">
        <v>96.64</v>
      </c>
      <c r="BA93">
        <v>54.36</v>
      </c>
      <c r="BB93">
        <v>1.93</v>
      </c>
      <c r="BC93">
        <v>14.5</v>
      </c>
      <c r="BD93">
        <v>0.72</v>
      </c>
      <c r="BE93">
        <v>0.88</v>
      </c>
      <c r="BF93">
        <v>11.6</v>
      </c>
      <c r="BG93">
        <v>96.64</v>
      </c>
      <c r="BH93">
        <v>69.58</v>
      </c>
      <c r="BI93">
        <v>24.16</v>
      </c>
      <c r="BJ93">
        <v>66.87</v>
      </c>
      <c r="BK93">
        <v>0</v>
      </c>
      <c r="BL93">
        <v>24.7</v>
      </c>
      <c r="BM93">
        <v>144.96</v>
      </c>
      <c r="BN93">
        <v>14.57</v>
      </c>
      <c r="BO93">
        <v>0</v>
      </c>
      <c r="BP93">
        <v>0</v>
      </c>
      <c r="BQ93">
        <v>38.659999999999997</v>
      </c>
      <c r="BR93">
        <v>24.16</v>
      </c>
      <c r="BS93">
        <v>24.16</v>
      </c>
      <c r="BT93">
        <v>24.16</v>
      </c>
      <c r="BU93">
        <v>48.32</v>
      </c>
      <c r="BV93">
        <v>24.16</v>
      </c>
      <c r="BW93">
        <v>0</v>
      </c>
      <c r="BX93">
        <v>24.16</v>
      </c>
      <c r="BY93">
        <v>48.32</v>
      </c>
      <c r="BZ93">
        <v>24.16</v>
      </c>
      <c r="CA93">
        <v>48.32</v>
      </c>
    </row>
    <row r="94" spans="7:79">
      <c r="G94" t="s">
        <v>136</v>
      </c>
      <c r="H94" s="73">
        <v>1058.03</v>
      </c>
      <c r="I94" s="46">
        <v>424.67</v>
      </c>
      <c r="J94" s="46">
        <v>754.16000000000008</v>
      </c>
      <c r="K94" s="46">
        <v>111.81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144.96</v>
      </c>
      <c r="X94">
        <v>111.43</v>
      </c>
      <c r="Y94">
        <v>0</v>
      </c>
      <c r="Z94">
        <v>0.48</v>
      </c>
      <c r="AA94">
        <v>29.94</v>
      </c>
      <c r="AB94">
        <v>1.93</v>
      </c>
      <c r="AC94">
        <v>72.48</v>
      </c>
      <c r="AD94">
        <v>0</v>
      </c>
      <c r="AE94">
        <v>8.6999999999999993</v>
      </c>
      <c r="AF94">
        <v>0</v>
      </c>
      <c r="AG94">
        <v>48.32</v>
      </c>
      <c r="AH94">
        <v>89.88</v>
      </c>
      <c r="AI94">
        <v>241.6</v>
      </c>
      <c r="AJ94">
        <v>49.29</v>
      </c>
      <c r="AK94">
        <v>96.64</v>
      </c>
      <c r="AL94">
        <v>37.33</v>
      </c>
      <c r="AM94">
        <v>193.28</v>
      </c>
      <c r="AN94">
        <v>28.99</v>
      </c>
      <c r="AO94">
        <v>19.329999999999998</v>
      </c>
      <c r="AP94">
        <v>0</v>
      </c>
      <c r="AQ94">
        <v>0.52</v>
      </c>
      <c r="AR94">
        <v>0.35</v>
      </c>
      <c r="AS94">
        <v>12.45</v>
      </c>
      <c r="AT94">
        <v>0</v>
      </c>
      <c r="AU94">
        <v>37.33</v>
      </c>
      <c r="AV94">
        <v>163.08000000000001</v>
      </c>
      <c r="AW94">
        <v>13.53</v>
      </c>
      <c r="AX94">
        <v>0</v>
      </c>
      <c r="AY94">
        <v>0</v>
      </c>
      <c r="AZ94">
        <v>96.64</v>
      </c>
      <c r="BA94">
        <v>54.36</v>
      </c>
      <c r="BB94">
        <v>1.93</v>
      </c>
      <c r="BC94">
        <v>14.5</v>
      </c>
      <c r="BD94">
        <v>0.72</v>
      </c>
      <c r="BE94">
        <v>0.88</v>
      </c>
      <c r="BF94">
        <v>11.6</v>
      </c>
      <c r="BG94">
        <v>96.64</v>
      </c>
      <c r="BH94">
        <v>69.58</v>
      </c>
      <c r="BI94">
        <v>24.16</v>
      </c>
      <c r="BJ94">
        <v>66.87</v>
      </c>
      <c r="BK94">
        <v>0</v>
      </c>
      <c r="BL94">
        <v>24.7</v>
      </c>
      <c r="BM94">
        <v>144.96</v>
      </c>
      <c r="BN94">
        <v>14.57</v>
      </c>
      <c r="BO94">
        <v>0</v>
      </c>
      <c r="BP94">
        <v>0</v>
      </c>
      <c r="BQ94">
        <v>38.659999999999997</v>
      </c>
      <c r="BR94">
        <v>24.16</v>
      </c>
      <c r="BS94">
        <v>24.16</v>
      </c>
      <c r="BT94">
        <v>24.16</v>
      </c>
      <c r="BU94">
        <v>48.32</v>
      </c>
      <c r="BV94">
        <v>24.16</v>
      </c>
      <c r="BW94">
        <v>0</v>
      </c>
      <c r="BX94">
        <v>24.16</v>
      </c>
      <c r="BY94">
        <v>48.32</v>
      </c>
      <c r="BZ94">
        <v>24.16</v>
      </c>
      <c r="CA94">
        <v>48.32</v>
      </c>
    </row>
    <row r="95" spans="7:79">
      <c r="G95" t="s">
        <v>137</v>
      </c>
      <c r="H95" s="73">
        <v>1057.9399999999998</v>
      </c>
      <c r="I95" s="46">
        <v>424.67</v>
      </c>
      <c r="J95" s="46">
        <v>754.16000000000008</v>
      </c>
      <c r="K95" s="46">
        <v>111.81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144.96</v>
      </c>
      <c r="X95">
        <v>111.43</v>
      </c>
      <c r="Y95">
        <v>0</v>
      </c>
      <c r="Z95">
        <v>0.48</v>
      </c>
      <c r="AA95">
        <v>29.94</v>
      </c>
      <c r="AB95">
        <v>1.93</v>
      </c>
      <c r="AC95">
        <v>72.48</v>
      </c>
      <c r="AD95">
        <v>0</v>
      </c>
      <c r="AE95">
        <v>8.6999999999999993</v>
      </c>
      <c r="AF95">
        <v>0</v>
      </c>
      <c r="AG95">
        <v>48.32</v>
      </c>
      <c r="AH95">
        <v>89.88</v>
      </c>
      <c r="AI95">
        <v>241.6</v>
      </c>
      <c r="AJ95">
        <v>49.29</v>
      </c>
      <c r="AK95">
        <v>96.64</v>
      </c>
      <c r="AL95">
        <v>37.33</v>
      </c>
      <c r="AM95">
        <v>193.28</v>
      </c>
      <c r="AN95">
        <v>28.99</v>
      </c>
      <c r="AO95">
        <v>19.329999999999998</v>
      </c>
      <c r="AP95">
        <v>0</v>
      </c>
      <c r="AQ95">
        <v>0.52</v>
      </c>
      <c r="AR95">
        <v>0.35</v>
      </c>
      <c r="AS95">
        <v>12.45</v>
      </c>
      <c r="AT95">
        <v>0</v>
      </c>
      <c r="AU95">
        <v>37.33</v>
      </c>
      <c r="AV95">
        <v>163.08000000000001</v>
      </c>
      <c r="AW95">
        <v>13.53</v>
      </c>
      <c r="AX95">
        <v>0</v>
      </c>
      <c r="AY95">
        <v>0</v>
      </c>
      <c r="AZ95">
        <v>96.64</v>
      </c>
      <c r="BA95">
        <v>54.36</v>
      </c>
      <c r="BB95">
        <v>1.93</v>
      </c>
      <c r="BC95">
        <v>14.5</v>
      </c>
      <c r="BD95">
        <v>0.63</v>
      </c>
      <c r="BE95">
        <v>0.88</v>
      </c>
      <c r="BF95">
        <v>11.6</v>
      </c>
      <c r="BG95">
        <v>96.64</v>
      </c>
      <c r="BH95">
        <v>69.58</v>
      </c>
      <c r="BI95">
        <v>24.16</v>
      </c>
      <c r="BJ95">
        <v>66.87</v>
      </c>
      <c r="BK95">
        <v>0</v>
      </c>
      <c r="BL95">
        <v>24.7</v>
      </c>
      <c r="BM95">
        <v>144.96</v>
      </c>
      <c r="BN95">
        <v>14.57</v>
      </c>
      <c r="BO95">
        <v>0</v>
      </c>
      <c r="BP95">
        <v>0</v>
      </c>
      <c r="BQ95">
        <v>38.659999999999997</v>
      </c>
      <c r="BR95">
        <v>24.16</v>
      </c>
      <c r="BS95">
        <v>24.16</v>
      </c>
      <c r="BT95">
        <v>24.16</v>
      </c>
      <c r="BU95">
        <v>48.32</v>
      </c>
      <c r="BV95">
        <v>24.16</v>
      </c>
      <c r="BW95">
        <v>0</v>
      </c>
      <c r="BX95">
        <v>24.16</v>
      </c>
      <c r="BY95">
        <v>48.32</v>
      </c>
      <c r="BZ95">
        <v>24.16</v>
      </c>
      <c r="CA95">
        <v>48.32</v>
      </c>
    </row>
    <row r="96" spans="7:79">
      <c r="G96" t="s">
        <v>138</v>
      </c>
      <c r="H96" s="73">
        <v>1057.9399999999998</v>
      </c>
      <c r="I96" s="46">
        <v>424.67</v>
      </c>
      <c r="J96" s="46">
        <v>754.16000000000008</v>
      </c>
      <c r="K96" s="46">
        <v>111.81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144.96</v>
      </c>
      <c r="X96">
        <v>111.43</v>
      </c>
      <c r="Y96">
        <v>0</v>
      </c>
      <c r="Z96">
        <v>0.48</v>
      </c>
      <c r="AA96">
        <v>29.94</v>
      </c>
      <c r="AB96">
        <v>1.93</v>
      </c>
      <c r="AC96">
        <v>72.48</v>
      </c>
      <c r="AD96">
        <v>0</v>
      </c>
      <c r="AE96">
        <v>8.6999999999999993</v>
      </c>
      <c r="AF96">
        <v>0</v>
      </c>
      <c r="AG96">
        <v>48.32</v>
      </c>
      <c r="AH96">
        <v>89.88</v>
      </c>
      <c r="AI96">
        <v>241.6</v>
      </c>
      <c r="AJ96">
        <v>49.29</v>
      </c>
      <c r="AK96">
        <v>96.64</v>
      </c>
      <c r="AL96">
        <v>37.33</v>
      </c>
      <c r="AM96">
        <v>193.28</v>
      </c>
      <c r="AN96">
        <v>28.99</v>
      </c>
      <c r="AO96">
        <v>19.329999999999998</v>
      </c>
      <c r="AP96">
        <v>0</v>
      </c>
      <c r="AQ96">
        <v>0.52</v>
      </c>
      <c r="AR96">
        <v>0.35</v>
      </c>
      <c r="AS96">
        <v>12.45</v>
      </c>
      <c r="AT96">
        <v>0</v>
      </c>
      <c r="AU96">
        <v>37.33</v>
      </c>
      <c r="AV96">
        <v>163.08000000000001</v>
      </c>
      <c r="AW96">
        <v>13.53</v>
      </c>
      <c r="AX96">
        <v>0</v>
      </c>
      <c r="AY96">
        <v>0</v>
      </c>
      <c r="AZ96">
        <v>96.64</v>
      </c>
      <c r="BA96">
        <v>54.36</v>
      </c>
      <c r="BB96">
        <v>1.93</v>
      </c>
      <c r="BC96">
        <v>14.5</v>
      </c>
      <c r="BD96">
        <v>0.63</v>
      </c>
      <c r="BE96">
        <v>0.88</v>
      </c>
      <c r="BF96">
        <v>11.6</v>
      </c>
      <c r="BG96">
        <v>96.64</v>
      </c>
      <c r="BH96">
        <v>69.58</v>
      </c>
      <c r="BI96">
        <v>24.16</v>
      </c>
      <c r="BJ96">
        <v>66.87</v>
      </c>
      <c r="BK96">
        <v>0</v>
      </c>
      <c r="BL96">
        <v>24.7</v>
      </c>
      <c r="BM96">
        <v>144.96</v>
      </c>
      <c r="BN96">
        <v>14.57</v>
      </c>
      <c r="BO96">
        <v>0</v>
      </c>
      <c r="BP96">
        <v>0</v>
      </c>
      <c r="BQ96">
        <v>38.659999999999997</v>
      </c>
      <c r="BR96">
        <v>24.16</v>
      </c>
      <c r="BS96">
        <v>24.16</v>
      </c>
      <c r="BT96">
        <v>24.16</v>
      </c>
      <c r="BU96">
        <v>48.32</v>
      </c>
      <c r="BV96">
        <v>24.16</v>
      </c>
      <c r="BW96">
        <v>0</v>
      </c>
      <c r="BX96">
        <v>24.16</v>
      </c>
      <c r="BY96">
        <v>48.32</v>
      </c>
      <c r="BZ96">
        <v>24.16</v>
      </c>
      <c r="CA96">
        <v>48.32</v>
      </c>
    </row>
    <row r="97" spans="1:133">
      <c r="G97" t="s">
        <v>139</v>
      </c>
      <c r="H97" s="73">
        <v>1057.9399999999998</v>
      </c>
      <c r="I97" s="46">
        <v>424.67</v>
      </c>
      <c r="J97" s="46">
        <v>754.16000000000008</v>
      </c>
      <c r="K97" s="46">
        <v>111.81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144.96</v>
      </c>
      <c r="X97">
        <v>111.43</v>
      </c>
      <c r="Y97">
        <v>0</v>
      </c>
      <c r="Z97">
        <v>0.48</v>
      </c>
      <c r="AA97">
        <v>29.94</v>
      </c>
      <c r="AB97">
        <v>1.93</v>
      </c>
      <c r="AC97">
        <v>72.48</v>
      </c>
      <c r="AD97">
        <v>0</v>
      </c>
      <c r="AE97">
        <v>8.6999999999999993</v>
      </c>
      <c r="AF97">
        <v>0</v>
      </c>
      <c r="AG97">
        <v>48.32</v>
      </c>
      <c r="AH97">
        <v>89.88</v>
      </c>
      <c r="AI97">
        <v>241.6</v>
      </c>
      <c r="AJ97">
        <v>49.29</v>
      </c>
      <c r="AK97">
        <v>96.64</v>
      </c>
      <c r="AL97">
        <v>37.33</v>
      </c>
      <c r="AM97">
        <v>193.28</v>
      </c>
      <c r="AN97">
        <v>28.99</v>
      </c>
      <c r="AO97">
        <v>19.329999999999998</v>
      </c>
      <c r="AP97">
        <v>0</v>
      </c>
      <c r="AQ97">
        <v>0.52</v>
      </c>
      <c r="AR97">
        <v>0.35</v>
      </c>
      <c r="AS97">
        <v>12.45</v>
      </c>
      <c r="AT97">
        <v>0</v>
      </c>
      <c r="AU97">
        <v>37.33</v>
      </c>
      <c r="AV97">
        <v>163.08000000000001</v>
      </c>
      <c r="AW97">
        <v>13.53</v>
      </c>
      <c r="AX97">
        <v>0</v>
      </c>
      <c r="AY97">
        <v>0</v>
      </c>
      <c r="AZ97">
        <v>96.64</v>
      </c>
      <c r="BA97">
        <v>54.36</v>
      </c>
      <c r="BB97">
        <v>1.93</v>
      </c>
      <c r="BC97">
        <v>14.5</v>
      </c>
      <c r="BD97">
        <v>0.63</v>
      </c>
      <c r="BE97">
        <v>0.88</v>
      </c>
      <c r="BF97">
        <v>11.6</v>
      </c>
      <c r="BG97">
        <v>96.64</v>
      </c>
      <c r="BH97">
        <v>69.58</v>
      </c>
      <c r="BI97">
        <v>24.16</v>
      </c>
      <c r="BJ97">
        <v>66.87</v>
      </c>
      <c r="BK97">
        <v>0</v>
      </c>
      <c r="BL97">
        <v>24.7</v>
      </c>
      <c r="BM97">
        <v>144.96</v>
      </c>
      <c r="BN97">
        <v>14.57</v>
      </c>
      <c r="BO97">
        <v>0</v>
      </c>
      <c r="BP97">
        <v>0</v>
      </c>
      <c r="BQ97">
        <v>38.659999999999997</v>
      </c>
      <c r="BR97">
        <v>24.16</v>
      </c>
      <c r="BS97">
        <v>24.16</v>
      </c>
      <c r="BT97">
        <v>24.16</v>
      </c>
      <c r="BU97">
        <v>48.32</v>
      </c>
      <c r="BV97">
        <v>24.16</v>
      </c>
      <c r="BW97">
        <v>0</v>
      </c>
      <c r="BX97">
        <v>24.16</v>
      </c>
      <c r="BY97">
        <v>48.32</v>
      </c>
      <c r="BZ97">
        <v>24.16</v>
      </c>
      <c r="CA97">
        <v>48.32</v>
      </c>
    </row>
    <row r="98" spans="1:133">
      <c r="G98" t="s">
        <v>140</v>
      </c>
      <c r="H98" s="73">
        <v>1057.9399999999998</v>
      </c>
      <c r="I98" s="46">
        <v>424.67</v>
      </c>
      <c r="J98" s="46">
        <v>754.16000000000008</v>
      </c>
      <c r="K98" s="46">
        <v>111.81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144.96</v>
      </c>
      <c r="X98">
        <v>111.43</v>
      </c>
      <c r="Y98">
        <v>0</v>
      </c>
      <c r="Z98">
        <v>0.48</v>
      </c>
      <c r="AA98">
        <v>29.94</v>
      </c>
      <c r="AB98">
        <v>1.93</v>
      </c>
      <c r="AC98">
        <v>72.48</v>
      </c>
      <c r="AD98">
        <v>0</v>
      </c>
      <c r="AE98">
        <v>8.6999999999999993</v>
      </c>
      <c r="AF98">
        <v>0</v>
      </c>
      <c r="AG98">
        <v>48.32</v>
      </c>
      <c r="AH98">
        <v>89.88</v>
      </c>
      <c r="AI98">
        <v>241.6</v>
      </c>
      <c r="AJ98">
        <v>49.29</v>
      </c>
      <c r="AK98">
        <v>96.64</v>
      </c>
      <c r="AL98">
        <v>37.33</v>
      </c>
      <c r="AM98">
        <v>193.28</v>
      </c>
      <c r="AN98">
        <v>28.99</v>
      </c>
      <c r="AO98">
        <v>19.329999999999998</v>
      </c>
      <c r="AP98">
        <v>0</v>
      </c>
      <c r="AQ98">
        <v>0.52</v>
      </c>
      <c r="AR98">
        <v>0.35</v>
      </c>
      <c r="AS98">
        <v>12.45</v>
      </c>
      <c r="AT98">
        <v>0</v>
      </c>
      <c r="AU98">
        <v>37.33</v>
      </c>
      <c r="AV98">
        <v>163.08000000000001</v>
      </c>
      <c r="AW98">
        <v>13.53</v>
      </c>
      <c r="AX98">
        <v>0</v>
      </c>
      <c r="AY98">
        <v>0</v>
      </c>
      <c r="AZ98">
        <v>96.64</v>
      </c>
      <c r="BA98">
        <v>54.36</v>
      </c>
      <c r="BB98">
        <v>1.93</v>
      </c>
      <c r="BC98">
        <v>14.5</v>
      </c>
      <c r="BD98">
        <v>0.63</v>
      </c>
      <c r="BE98">
        <v>0.88</v>
      </c>
      <c r="BF98">
        <v>11.6</v>
      </c>
      <c r="BG98">
        <v>96.64</v>
      </c>
      <c r="BH98">
        <v>69.58</v>
      </c>
      <c r="BI98">
        <v>24.16</v>
      </c>
      <c r="BJ98">
        <v>66.87</v>
      </c>
      <c r="BK98">
        <v>0</v>
      </c>
      <c r="BL98">
        <v>24.7</v>
      </c>
      <c r="BM98">
        <v>144.96</v>
      </c>
      <c r="BN98">
        <v>14.57</v>
      </c>
      <c r="BO98">
        <v>0</v>
      </c>
      <c r="BP98">
        <v>0</v>
      </c>
      <c r="BQ98">
        <v>38.659999999999997</v>
      </c>
      <c r="BR98">
        <v>24.16</v>
      </c>
      <c r="BS98">
        <v>24.16</v>
      </c>
      <c r="BT98">
        <v>24.16</v>
      </c>
      <c r="BU98">
        <v>48.32</v>
      </c>
      <c r="BV98">
        <v>24.16</v>
      </c>
      <c r="BW98">
        <v>0</v>
      </c>
      <c r="BX98">
        <v>24.16</v>
      </c>
      <c r="BY98">
        <v>48.32</v>
      </c>
      <c r="BZ98">
        <v>24.16</v>
      </c>
      <c r="CA98">
        <v>48.32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16.702655000000004</v>
      </c>
      <c r="I99" s="69">
        <f t="shared" ref="I99:BU99" si="1">SUM(I3:I98)/4000</f>
        <v>5.1245649999999969</v>
      </c>
      <c r="J99" s="69">
        <f t="shared" si="1"/>
        <v>14.790030000000003</v>
      </c>
      <c r="K99" s="69">
        <f t="shared" si="1"/>
        <v>2.6834400000000005</v>
      </c>
      <c r="L99" s="69">
        <f t="shared" si="1"/>
        <v>0.16138249999999998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1.5462400000000012</v>
      </c>
      <c r="X99">
        <f t="shared" si="1"/>
        <v>2.8973600000000044</v>
      </c>
      <c r="Y99">
        <f t="shared" si="1"/>
        <v>0.27061999999999992</v>
      </c>
      <c r="Z99">
        <f t="shared" si="1"/>
        <v>1.1519999999999983E-2</v>
      </c>
      <c r="AA99">
        <f t="shared" si="1"/>
        <v>0.20958000000000016</v>
      </c>
      <c r="AB99">
        <f t="shared" si="1"/>
        <v>4.6320000000000104E-2</v>
      </c>
      <c r="AC99">
        <f t="shared" si="1"/>
        <v>1.739519999999996</v>
      </c>
      <c r="AD99">
        <f t="shared" si="1"/>
        <v>0.33823999999999999</v>
      </c>
      <c r="AE99">
        <f t="shared" si="1"/>
        <v>0.25901999999999992</v>
      </c>
      <c r="AF99">
        <f t="shared" si="1"/>
        <v>0.16911999999999999</v>
      </c>
      <c r="AG99">
        <f t="shared" si="1"/>
        <v>1.1596800000000007</v>
      </c>
      <c r="AH99">
        <f t="shared" si="1"/>
        <v>0.40446000000000015</v>
      </c>
      <c r="AI99">
        <f t="shared" si="1"/>
        <v>4.8707200000000022</v>
      </c>
      <c r="AJ99">
        <f t="shared" si="1"/>
        <v>0.34502999999999984</v>
      </c>
      <c r="AK99">
        <f t="shared" si="1"/>
        <v>0.67647999999999997</v>
      </c>
      <c r="AL99">
        <f t="shared" si="1"/>
        <v>0.89591999999999894</v>
      </c>
      <c r="AM99">
        <f t="shared" si="1"/>
        <v>4.6387200000000028</v>
      </c>
      <c r="AN99">
        <f t="shared" si="1"/>
        <v>0.13045500000000002</v>
      </c>
      <c r="AO99">
        <f t="shared" si="1"/>
        <v>0.10631499999999994</v>
      </c>
      <c r="AP99">
        <f t="shared" si="1"/>
        <v>0.19328000000000001</v>
      </c>
      <c r="AQ99">
        <f t="shared" si="1"/>
        <v>1.2480000000000022E-2</v>
      </c>
      <c r="AR99">
        <f t="shared" si="1"/>
        <v>8.4000000000000151E-3</v>
      </c>
      <c r="AS99">
        <f t="shared" si="1"/>
        <v>0.29880000000000051</v>
      </c>
      <c r="AT99">
        <f t="shared" si="1"/>
        <v>0.33823999999999999</v>
      </c>
      <c r="AU99">
        <f t="shared" si="1"/>
        <v>0.89591999999999894</v>
      </c>
      <c r="AV99">
        <f t="shared" si="1"/>
        <v>1.3046399999999996</v>
      </c>
      <c r="AW99">
        <f t="shared" si="1"/>
        <v>0.24353999999999965</v>
      </c>
      <c r="AX99">
        <f t="shared" si="1"/>
        <v>6.8742499999999998E-2</v>
      </c>
      <c r="AY99">
        <f t="shared" si="1"/>
        <v>0.29959000000000002</v>
      </c>
      <c r="AZ99">
        <f t="shared" si="1"/>
        <v>2.3193600000000014</v>
      </c>
      <c r="BA99">
        <f t="shared" si="1"/>
        <v>0.43487999999999971</v>
      </c>
      <c r="BB99">
        <f t="shared" si="1"/>
        <v>4.6320000000000104E-2</v>
      </c>
      <c r="BC99">
        <f t="shared" si="1"/>
        <v>0.34799999999999998</v>
      </c>
      <c r="BD99">
        <f t="shared" si="1"/>
        <v>1.8669999999999978E-2</v>
      </c>
      <c r="BE99">
        <f t="shared" si="1"/>
        <v>2.1119999999999993E-2</v>
      </c>
      <c r="BF99">
        <f t="shared" si="1"/>
        <v>0.27840000000000015</v>
      </c>
      <c r="BG99">
        <f t="shared" si="1"/>
        <v>0.67647999999999997</v>
      </c>
      <c r="BH99">
        <f t="shared" si="1"/>
        <v>0.35272999999999999</v>
      </c>
      <c r="BI99">
        <f t="shared" si="1"/>
        <v>0.57984000000000036</v>
      </c>
      <c r="BJ99">
        <f t="shared" si="1"/>
        <v>1.6048799999999979</v>
      </c>
      <c r="BK99">
        <f t="shared" si="1"/>
        <v>0</v>
      </c>
      <c r="BL99">
        <f t="shared" si="1"/>
        <v>0.5928000000000001</v>
      </c>
      <c r="BM99">
        <f t="shared" si="1"/>
        <v>0.57984000000000002</v>
      </c>
      <c r="BN99">
        <f t="shared" si="1"/>
        <v>0.34411999999999993</v>
      </c>
      <c r="BO99">
        <f t="shared" si="1"/>
        <v>0</v>
      </c>
      <c r="BP99">
        <f t="shared" si="1"/>
        <v>0</v>
      </c>
      <c r="BQ99">
        <f t="shared" si="1"/>
        <v>0.6572199999999998</v>
      </c>
      <c r="BR99">
        <f t="shared" si="1"/>
        <v>0.57984000000000036</v>
      </c>
      <c r="BS99">
        <f t="shared" si="1"/>
        <v>0.57984000000000036</v>
      </c>
      <c r="BT99">
        <f t="shared" si="1"/>
        <v>0.41072000000000042</v>
      </c>
      <c r="BU99">
        <f t="shared" si="1"/>
        <v>0.82144000000000084</v>
      </c>
      <c r="BV99">
        <f t="shared" ref="BV99:EC99" si="2">SUM(BV3:BV98)/4000</f>
        <v>0.57984000000000036</v>
      </c>
      <c r="BW99">
        <f t="shared" si="2"/>
        <v>0.11597999999999996</v>
      </c>
      <c r="BX99">
        <f t="shared" si="2"/>
        <v>0.57984000000000036</v>
      </c>
      <c r="BY99">
        <f t="shared" si="2"/>
        <v>1.1596800000000007</v>
      </c>
      <c r="BZ99">
        <f t="shared" si="2"/>
        <v>0.57984000000000036</v>
      </c>
      <c r="CA99">
        <f t="shared" si="2"/>
        <v>0.82144000000000084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556</v>
      </c>
      <c r="AG100" t="s">
        <v>558</v>
      </c>
      <c r="AH100" t="s">
        <v>560</v>
      </c>
      <c r="AI100" t="s">
        <v>561</v>
      </c>
      <c r="AJ100" t="s">
        <v>563</v>
      </c>
      <c r="AK100" t="s">
        <v>565</v>
      </c>
      <c r="AL100" t="s">
        <v>566</v>
      </c>
      <c r="AM100" t="s">
        <v>568</v>
      </c>
      <c r="AN100" t="s">
        <v>570</v>
      </c>
      <c r="AO100" t="s">
        <v>572</v>
      </c>
      <c r="AP100" t="s">
        <v>574</v>
      </c>
      <c r="AQ100" t="s">
        <v>575</v>
      </c>
      <c r="AR100" t="s">
        <v>576</v>
      </c>
      <c r="AS100" t="s">
        <v>578</v>
      </c>
      <c r="AT100" t="s">
        <v>580</v>
      </c>
      <c r="AU100" t="s">
        <v>581</v>
      </c>
      <c r="AV100" t="s">
        <v>583</v>
      </c>
      <c r="AW100" t="s">
        <v>585</v>
      </c>
      <c r="AX100" t="s">
        <v>587</v>
      </c>
      <c r="AY100" t="s">
        <v>589</v>
      </c>
      <c r="AZ100" t="s">
        <v>590</v>
      </c>
      <c r="BA100" t="s">
        <v>591</v>
      </c>
      <c r="BB100" t="s">
        <v>593</v>
      </c>
      <c r="BC100" t="s">
        <v>595</v>
      </c>
      <c r="BD100" t="s">
        <v>597</v>
      </c>
      <c r="BE100" t="s">
        <v>598</v>
      </c>
      <c r="BF100" t="s">
        <v>600</v>
      </c>
      <c r="BG100" t="s">
        <v>601</v>
      </c>
      <c r="BH100" t="s">
        <v>603</v>
      </c>
      <c r="BI100" t="s">
        <v>605</v>
      </c>
      <c r="BJ100" t="s">
        <v>607</v>
      </c>
      <c r="BK100" t="s">
        <v>609</v>
      </c>
      <c r="BL100" t="s">
        <v>611</v>
      </c>
      <c r="BM100" t="s">
        <v>613</v>
      </c>
      <c r="BN100" t="s">
        <v>615</v>
      </c>
      <c r="BO100" t="s">
        <v>617</v>
      </c>
      <c r="BP100" t="s">
        <v>619</v>
      </c>
      <c r="BQ100" t="s">
        <v>620</v>
      </c>
      <c r="BR100" t="s">
        <v>621</v>
      </c>
      <c r="BS100" t="s">
        <v>623</v>
      </c>
      <c r="BT100" t="s">
        <v>624</v>
      </c>
      <c r="BU100" t="s">
        <v>625</v>
      </c>
      <c r="BV100" t="s">
        <v>627</v>
      </c>
      <c r="BW100" t="s">
        <v>629</v>
      </c>
      <c r="BX100" t="s">
        <v>630</v>
      </c>
      <c r="BY100" t="s">
        <v>631</v>
      </c>
      <c r="BZ100" t="s">
        <v>632</v>
      </c>
      <c r="CA100" t="s">
        <v>633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7.62</v>
      </c>
      <c r="I3" s="53">
        <v>0</v>
      </c>
      <c r="J3" s="53">
        <v>44.63</v>
      </c>
      <c r="K3" s="53">
        <v>0</v>
      </c>
      <c r="L3" s="53">
        <v>0.48</v>
      </c>
      <c r="M3" s="72">
        <v>0</v>
      </c>
      <c r="N3" s="71">
        <v>0</v>
      </c>
      <c r="O3" s="53">
        <v>0</v>
      </c>
      <c r="P3" s="53">
        <v>0</v>
      </c>
      <c r="Q3" s="53">
        <v>-19</v>
      </c>
      <c r="R3" s="53">
        <v>0</v>
      </c>
      <c r="S3" s="72">
        <v>0</v>
      </c>
      <c r="T3" t="s">
        <v>635</v>
      </c>
      <c r="U3" s="73">
        <v>-19</v>
      </c>
      <c r="V3" s="74">
        <v>52.73</v>
      </c>
      <c r="W3">
        <v>7.62</v>
      </c>
      <c r="X3">
        <v>0</v>
      </c>
      <c r="Y3">
        <v>0</v>
      </c>
      <c r="Z3">
        <v>0.48</v>
      </c>
      <c r="AA3">
        <v>-19</v>
      </c>
      <c r="AB3">
        <v>0</v>
      </c>
      <c r="AC3">
        <v>44.63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7.95</v>
      </c>
      <c r="I4" s="46">
        <v>0</v>
      </c>
      <c r="J4" s="46">
        <v>25.38</v>
      </c>
      <c r="K4" s="46">
        <v>0</v>
      </c>
      <c r="L4" s="46">
        <v>0.51</v>
      </c>
      <c r="M4" s="74">
        <v>0.11</v>
      </c>
      <c r="N4" s="73">
        <v>0</v>
      </c>
      <c r="O4" s="46">
        <v>0</v>
      </c>
      <c r="P4" s="46">
        <v>0</v>
      </c>
      <c r="Q4" s="46">
        <v>-19</v>
      </c>
      <c r="R4" s="46">
        <v>0</v>
      </c>
      <c r="S4" s="74">
        <v>0</v>
      </c>
      <c r="U4" s="73">
        <v>-19</v>
      </c>
      <c r="V4" s="74">
        <v>33.950000000000003</v>
      </c>
      <c r="W4">
        <v>7.95</v>
      </c>
      <c r="X4">
        <v>0</v>
      </c>
      <c r="Y4">
        <v>0</v>
      </c>
      <c r="Z4">
        <v>0.51</v>
      </c>
      <c r="AA4">
        <v>-19</v>
      </c>
      <c r="AB4">
        <v>0.11</v>
      </c>
      <c r="AC4">
        <v>25.38</v>
      </c>
    </row>
    <row r="5" spans="1:29">
      <c r="G5" t="s">
        <v>47</v>
      </c>
      <c r="H5" s="73">
        <v>17.260000000000002</v>
      </c>
      <c r="I5" s="46">
        <v>0</v>
      </c>
      <c r="J5" s="46">
        <v>43.16</v>
      </c>
      <c r="K5" s="46">
        <v>0</v>
      </c>
      <c r="L5" s="46">
        <v>0.65</v>
      </c>
      <c r="M5" s="74">
        <v>0</v>
      </c>
      <c r="N5" s="73">
        <v>0</v>
      </c>
      <c r="O5" s="46">
        <v>0</v>
      </c>
      <c r="P5" s="46">
        <v>0</v>
      </c>
      <c r="Q5" s="46">
        <v>-19</v>
      </c>
      <c r="R5" s="46">
        <v>0</v>
      </c>
      <c r="S5" s="74">
        <v>0</v>
      </c>
      <c r="U5" s="73">
        <v>-19</v>
      </c>
      <c r="V5" s="74">
        <v>61.07</v>
      </c>
      <c r="W5">
        <v>17.260000000000002</v>
      </c>
      <c r="X5">
        <v>0</v>
      </c>
      <c r="Y5">
        <v>0</v>
      </c>
      <c r="Z5">
        <v>0.65</v>
      </c>
      <c r="AA5">
        <v>-19</v>
      </c>
      <c r="AB5">
        <v>0</v>
      </c>
      <c r="AC5">
        <v>43.16</v>
      </c>
    </row>
    <row r="6" spans="1:29">
      <c r="G6" t="s">
        <v>48</v>
      </c>
      <c r="H6" s="73">
        <v>19.14</v>
      </c>
      <c r="I6" s="46">
        <v>0</v>
      </c>
      <c r="J6" s="46">
        <v>5.98</v>
      </c>
      <c r="K6" s="46">
        <v>0</v>
      </c>
      <c r="L6" s="46">
        <v>0.72</v>
      </c>
      <c r="M6" s="74">
        <v>0</v>
      </c>
      <c r="N6" s="73">
        <v>0</v>
      </c>
      <c r="O6" s="46">
        <v>0</v>
      </c>
      <c r="P6" s="46">
        <v>0</v>
      </c>
      <c r="Q6" s="46">
        <v>-19</v>
      </c>
      <c r="R6" s="46">
        <v>0</v>
      </c>
      <c r="S6" s="74">
        <v>0</v>
      </c>
      <c r="U6" s="73">
        <v>-19</v>
      </c>
      <c r="V6" s="74">
        <v>25.84</v>
      </c>
      <c r="W6">
        <v>19.14</v>
      </c>
      <c r="X6">
        <v>0</v>
      </c>
      <c r="Y6">
        <v>0</v>
      </c>
      <c r="Z6">
        <v>0.72</v>
      </c>
      <c r="AA6">
        <v>-19</v>
      </c>
      <c r="AB6">
        <v>0</v>
      </c>
      <c r="AC6">
        <v>5.98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1.19</v>
      </c>
      <c r="M7" s="74">
        <v>0</v>
      </c>
      <c r="N7" s="73">
        <v>0</v>
      </c>
      <c r="O7" s="46">
        <v>0</v>
      </c>
      <c r="P7" s="46">
        <v>-110</v>
      </c>
      <c r="Q7" s="46">
        <v>-19</v>
      </c>
      <c r="R7" s="46">
        <v>0</v>
      </c>
      <c r="S7" s="74">
        <v>0</v>
      </c>
      <c r="U7" s="73">
        <v>-129</v>
      </c>
      <c r="V7" s="74">
        <v>1.19</v>
      </c>
      <c r="W7">
        <v>0</v>
      </c>
      <c r="X7">
        <v>0</v>
      </c>
      <c r="Y7">
        <v>0</v>
      </c>
      <c r="Z7">
        <v>1.19</v>
      </c>
      <c r="AA7">
        <v>-19</v>
      </c>
      <c r="AB7">
        <v>0</v>
      </c>
      <c r="AC7">
        <v>-110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1.38</v>
      </c>
      <c r="M8" s="74">
        <v>0</v>
      </c>
      <c r="N8" s="73">
        <v>0</v>
      </c>
      <c r="O8" s="46">
        <v>0</v>
      </c>
      <c r="P8" s="46">
        <v>-5</v>
      </c>
      <c r="Q8" s="46">
        <v>-19</v>
      </c>
      <c r="R8" s="46">
        <v>0</v>
      </c>
      <c r="S8" s="74">
        <v>0</v>
      </c>
      <c r="U8" s="73">
        <v>-24</v>
      </c>
      <c r="V8" s="74">
        <v>1.38</v>
      </c>
      <c r="W8">
        <v>0</v>
      </c>
      <c r="X8">
        <v>0</v>
      </c>
      <c r="Y8">
        <v>0</v>
      </c>
      <c r="Z8">
        <v>1.38</v>
      </c>
      <c r="AA8">
        <v>-19</v>
      </c>
      <c r="AB8">
        <v>0</v>
      </c>
      <c r="AC8">
        <v>-5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3.45</v>
      </c>
      <c r="M9" s="74">
        <v>0</v>
      </c>
      <c r="N9" s="73">
        <v>-18</v>
      </c>
      <c r="O9" s="46">
        <v>0</v>
      </c>
      <c r="P9" s="46">
        <v>-10</v>
      </c>
      <c r="Q9" s="46">
        <v>-19</v>
      </c>
      <c r="R9" s="46">
        <v>0</v>
      </c>
      <c r="S9" s="74">
        <v>0</v>
      </c>
      <c r="U9" s="73">
        <v>-47</v>
      </c>
      <c r="V9" s="74">
        <v>3.45</v>
      </c>
      <c r="W9">
        <v>-18</v>
      </c>
      <c r="X9">
        <v>0</v>
      </c>
      <c r="Y9">
        <v>0</v>
      </c>
      <c r="Z9">
        <v>3.45</v>
      </c>
      <c r="AA9">
        <v>-19</v>
      </c>
      <c r="AB9">
        <v>0</v>
      </c>
      <c r="AC9">
        <v>-10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3.97</v>
      </c>
      <c r="M10" s="74">
        <v>0</v>
      </c>
      <c r="N10" s="73">
        <v>-23</v>
      </c>
      <c r="O10" s="46">
        <v>0</v>
      </c>
      <c r="P10" s="46">
        <v>-35</v>
      </c>
      <c r="Q10" s="46">
        <v>-19</v>
      </c>
      <c r="R10" s="46">
        <v>0</v>
      </c>
      <c r="S10" s="74">
        <v>0</v>
      </c>
      <c r="U10" s="73">
        <v>-77</v>
      </c>
      <c r="V10" s="74">
        <v>3.97</v>
      </c>
      <c r="W10">
        <v>-23</v>
      </c>
      <c r="X10">
        <v>0</v>
      </c>
      <c r="Y10">
        <v>0</v>
      </c>
      <c r="Z10">
        <v>3.97</v>
      </c>
      <c r="AA10">
        <v>-19</v>
      </c>
      <c r="AB10">
        <v>0</v>
      </c>
      <c r="AC10">
        <v>-35</v>
      </c>
    </row>
    <row r="11" spans="1:29">
      <c r="G11" t="s">
        <v>53</v>
      </c>
      <c r="H11" s="73">
        <v>32.86</v>
      </c>
      <c r="I11" s="46">
        <v>0</v>
      </c>
      <c r="J11" s="46">
        <v>28.99</v>
      </c>
      <c r="K11" s="46">
        <v>0</v>
      </c>
      <c r="L11" s="46">
        <v>4.3499999999999996</v>
      </c>
      <c r="M11" s="74">
        <v>0</v>
      </c>
      <c r="N11" s="73">
        <v>0</v>
      </c>
      <c r="O11" s="46">
        <v>-20</v>
      </c>
      <c r="P11" s="46">
        <v>0</v>
      </c>
      <c r="Q11" s="46">
        <v>-10</v>
      </c>
      <c r="R11" s="46">
        <v>0</v>
      </c>
      <c r="S11" s="74">
        <v>0</v>
      </c>
      <c r="U11" s="73">
        <v>-30</v>
      </c>
      <c r="V11" s="74">
        <v>66.2</v>
      </c>
      <c r="W11">
        <v>32.86</v>
      </c>
      <c r="X11">
        <v>-20</v>
      </c>
      <c r="Y11">
        <v>0</v>
      </c>
      <c r="Z11">
        <v>4.3499999999999996</v>
      </c>
      <c r="AA11">
        <v>-10</v>
      </c>
      <c r="AB11">
        <v>0</v>
      </c>
      <c r="AC11">
        <v>28.99</v>
      </c>
    </row>
    <row r="12" spans="1:29">
      <c r="G12" t="s">
        <v>54</v>
      </c>
      <c r="H12" s="73">
        <v>24.16</v>
      </c>
      <c r="I12" s="46">
        <v>0</v>
      </c>
      <c r="J12" s="46">
        <v>24.16</v>
      </c>
      <c r="K12" s="46">
        <v>0</v>
      </c>
      <c r="L12" s="46">
        <v>4.3499999999999996</v>
      </c>
      <c r="M12" s="74">
        <v>0</v>
      </c>
      <c r="N12" s="73">
        <v>0</v>
      </c>
      <c r="O12" s="46">
        <v>-20</v>
      </c>
      <c r="P12" s="46">
        <v>0</v>
      </c>
      <c r="Q12" s="46">
        <v>-10</v>
      </c>
      <c r="R12" s="46">
        <v>0</v>
      </c>
      <c r="S12" s="74">
        <v>0</v>
      </c>
      <c r="U12" s="73">
        <v>-30</v>
      </c>
      <c r="V12" s="74">
        <v>52.67</v>
      </c>
      <c r="W12">
        <v>24.16</v>
      </c>
      <c r="X12">
        <v>-20</v>
      </c>
      <c r="Y12">
        <v>0</v>
      </c>
      <c r="Z12">
        <v>4.3499999999999996</v>
      </c>
      <c r="AA12">
        <v>-10</v>
      </c>
      <c r="AB12">
        <v>0</v>
      </c>
      <c r="AC12">
        <v>24.16</v>
      </c>
    </row>
    <row r="13" spans="1:29">
      <c r="G13" t="s">
        <v>55</v>
      </c>
      <c r="H13" s="73">
        <v>139.16</v>
      </c>
      <c r="I13" s="46">
        <v>0</v>
      </c>
      <c r="J13" s="46">
        <v>0</v>
      </c>
      <c r="K13" s="46">
        <v>0</v>
      </c>
      <c r="L13" s="46">
        <v>4.3499999999999996</v>
      </c>
      <c r="M13" s="74">
        <v>0</v>
      </c>
      <c r="N13" s="73">
        <v>0</v>
      </c>
      <c r="O13" s="46">
        <v>0</v>
      </c>
      <c r="P13" s="46">
        <v>0</v>
      </c>
      <c r="Q13" s="46">
        <v>-10</v>
      </c>
      <c r="R13" s="46">
        <v>0</v>
      </c>
      <c r="S13" s="74">
        <v>0</v>
      </c>
      <c r="U13" s="73">
        <v>-10</v>
      </c>
      <c r="V13" s="74">
        <v>143.51</v>
      </c>
      <c r="W13">
        <v>139.16</v>
      </c>
      <c r="X13">
        <v>0</v>
      </c>
      <c r="Y13">
        <v>0</v>
      </c>
      <c r="Z13">
        <v>4.3499999999999996</v>
      </c>
      <c r="AA13">
        <v>-10</v>
      </c>
      <c r="AB13">
        <v>0</v>
      </c>
      <c r="AC13">
        <v>0</v>
      </c>
    </row>
    <row r="14" spans="1:29">
      <c r="G14" t="s">
        <v>56</v>
      </c>
      <c r="H14" s="73">
        <v>136.26</v>
      </c>
      <c r="I14" s="46">
        <v>0</v>
      </c>
      <c r="J14" s="46">
        <v>0</v>
      </c>
      <c r="K14" s="46">
        <v>0</v>
      </c>
      <c r="L14" s="46">
        <v>4.3499999999999996</v>
      </c>
      <c r="M14" s="74">
        <v>0</v>
      </c>
      <c r="N14" s="73">
        <v>0</v>
      </c>
      <c r="O14" s="46">
        <v>0</v>
      </c>
      <c r="P14" s="46">
        <v>0</v>
      </c>
      <c r="Q14" s="46">
        <v>-10</v>
      </c>
      <c r="R14" s="46">
        <v>0</v>
      </c>
      <c r="S14" s="74">
        <v>0</v>
      </c>
      <c r="U14" s="73">
        <v>-10</v>
      </c>
      <c r="V14" s="74">
        <v>140.61000000000001</v>
      </c>
      <c r="W14">
        <v>136.26</v>
      </c>
      <c r="X14">
        <v>0</v>
      </c>
      <c r="Y14">
        <v>0</v>
      </c>
      <c r="Z14">
        <v>4.3499999999999996</v>
      </c>
      <c r="AA14">
        <v>-10</v>
      </c>
      <c r="AB14">
        <v>0</v>
      </c>
      <c r="AC14">
        <v>0</v>
      </c>
    </row>
    <row r="15" spans="1:29">
      <c r="G15" t="s">
        <v>57</v>
      </c>
      <c r="H15" s="73">
        <v>190.38</v>
      </c>
      <c r="I15" s="46">
        <v>0</v>
      </c>
      <c r="J15" s="46">
        <v>0</v>
      </c>
      <c r="K15" s="46">
        <v>0</v>
      </c>
      <c r="L15" s="46">
        <v>3.87</v>
      </c>
      <c r="M15" s="74">
        <v>0</v>
      </c>
      <c r="N15" s="73">
        <v>0</v>
      </c>
      <c r="O15" s="46">
        <v>0</v>
      </c>
      <c r="P15" s="46">
        <v>-7</v>
      </c>
      <c r="Q15" s="46">
        <v>-10</v>
      </c>
      <c r="R15" s="46">
        <v>0</v>
      </c>
      <c r="S15" s="74">
        <v>0</v>
      </c>
      <c r="U15" s="73">
        <v>-17</v>
      </c>
      <c r="V15" s="74">
        <v>194.25</v>
      </c>
      <c r="W15">
        <v>190.38</v>
      </c>
      <c r="X15">
        <v>0</v>
      </c>
      <c r="Y15">
        <v>0</v>
      </c>
      <c r="Z15">
        <v>3.87</v>
      </c>
      <c r="AA15">
        <v>-10</v>
      </c>
      <c r="AB15">
        <v>0</v>
      </c>
      <c r="AC15">
        <v>-7</v>
      </c>
    </row>
    <row r="16" spans="1:29">
      <c r="G16" t="s">
        <v>58</v>
      </c>
      <c r="H16" s="73">
        <v>191.35</v>
      </c>
      <c r="I16" s="46">
        <v>0</v>
      </c>
      <c r="J16" s="46">
        <v>0</v>
      </c>
      <c r="K16" s="46">
        <v>0</v>
      </c>
      <c r="L16" s="46">
        <v>3.38</v>
      </c>
      <c r="M16" s="74">
        <v>0</v>
      </c>
      <c r="N16" s="73">
        <v>0</v>
      </c>
      <c r="O16" s="46">
        <v>0</v>
      </c>
      <c r="P16" s="46">
        <v>-7</v>
      </c>
      <c r="Q16" s="46">
        <v>-10</v>
      </c>
      <c r="R16" s="46">
        <v>0</v>
      </c>
      <c r="S16" s="74">
        <v>0</v>
      </c>
      <c r="U16" s="73">
        <v>-17</v>
      </c>
      <c r="V16" s="74">
        <v>194.73</v>
      </c>
      <c r="W16">
        <v>191.35</v>
      </c>
      <c r="X16">
        <v>0</v>
      </c>
      <c r="Y16">
        <v>0</v>
      </c>
      <c r="Z16">
        <v>3.38</v>
      </c>
      <c r="AA16">
        <v>-10</v>
      </c>
      <c r="AB16">
        <v>0</v>
      </c>
      <c r="AC16">
        <v>-7</v>
      </c>
    </row>
    <row r="17" spans="7:29">
      <c r="G17" t="s">
        <v>59</v>
      </c>
      <c r="H17" s="73">
        <v>144.96</v>
      </c>
      <c r="I17" s="46">
        <v>0</v>
      </c>
      <c r="J17" s="46">
        <v>0</v>
      </c>
      <c r="K17" s="46">
        <v>0</v>
      </c>
      <c r="L17" s="46">
        <v>2.9</v>
      </c>
      <c r="M17" s="74">
        <v>0</v>
      </c>
      <c r="N17" s="73">
        <v>0</v>
      </c>
      <c r="O17" s="46">
        <v>0</v>
      </c>
      <c r="P17" s="46">
        <v>-10</v>
      </c>
      <c r="Q17" s="46">
        <v>-10</v>
      </c>
      <c r="R17" s="46">
        <v>0</v>
      </c>
      <c r="S17" s="74">
        <v>0</v>
      </c>
      <c r="U17" s="73">
        <v>-20</v>
      </c>
      <c r="V17" s="74">
        <v>147.86000000000001</v>
      </c>
      <c r="W17">
        <v>144.96</v>
      </c>
      <c r="X17">
        <v>0</v>
      </c>
      <c r="Y17">
        <v>0</v>
      </c>
      <c r="Z17">
        <v>2.9</v>
      </c>
      <c r="AA17">
        <v>-10</v>
      </c>
      <c r="AB17">
        <v>0</v>
      </c>
      <c r="AC17">
        <v>-10</v>
      </c>
    </row>
    <row r="18" spans="7:29">
      <c r="G18" t="s">
        <v>60</v>
      </c>
      <c r="H18" s="73">
        <v>140.13</v>
      </c>
      <c r="I18" s="46">
        <v>0</v>
      </c>
      <c r="J18" s="46">
        <v>0</v>
      </c>
      <c r="K18" s="46">
        <v>0</v>
      </c>
      <c r="L18" s="46">
        <v>2.9</v>
      </c>
      <c r="M18" s="74">
        <v>0</v>
      </c>
      <c r="N18" s="73">
        <v>0</v>
      </c>
      <c r="O18" s="46">
        <v>0</v>
      </c>
      <c r="P18" s="46">
        <v>-10</v>
      </c>
      <c r="Q18" s="46">
        <v>-10</v>
      </c>
      <c r="R18" s="46">
        <v>0</v>
      </c>
      <c r="S18" s="74">
        <v>0</v>
      </c>
      <c r="U18" s="73">
        <v>-20</v>
      </c>
      <c r="V18" s="74">
        <v>143.03</v>
      </c>
      <c r="W18">
        <v>140.13</v>
      </c>
      <c r="X18">
        <v>0</v>
      </c>
      <c r="Y18">
        <v>0</v>
      </c>
      <c r="Z18">
        <v>2.9</v>
      </c>
      <c r="AA18">
        <v>-10</v>
      </c>
      <c r="AB18">
        <v>0</v>
      </c>
      <c r="AC18">
        <v>-10</v>
      </c>
    </row>
    <row r="19" spans="7:29">
      <c r="G19" t="s">
        <v>61</v>
      </c>
      <c r="H19" s="73">
        <v>147.86000000000001</v>
      </c>
      <c r="I19" s="46">
        <v>0</v>
      </c>
      <c r="J19" s="46">
        <v>0</v>
      </c>
      <c r="K19" s="46">
        <v>0</v>
      </c>
      <c r="L19" s="46">
        <v>2.9</v>
      </c>
      <c r="M19" s="74">
        <v>0</v>
      </c>
      <c r="N19" s="73">
        <v>0</v>
      </c>
      <c r="O19" s="46">
        <v>0</v>
      </c>
      <c r="P19" s="46">
        <v>-40</v>
      </c>
      <c r="Q19" s="46">
        <v>-10</v>
      </c>
      <c r="R19" s="46">
        <v>0</v>
      </c>
      <c r="S19" s="74">
        <v>0</v>
      </c>
      <c r="U19" s="73">
        <v>-50</v>
      </c>
      <c r="V19" s="74">
        <v>150.76</v>
      </c>
      <c r="W19">
        <v>147.86000000000001</v>
      </c>
      <c r="X19">
        <v>0</v>
      </c>
      <c r="Y19">
        <v>0</v>
      </c>
      <c r="Z19">
        <v>2.9</v>
      </c>
      <c r="AA19">
        <v>-10</v>
      </c>
      <c r="AB19">
        <v>0</v>
      </c>
      <c r="AC19">
        <v>-40</v>
      </c>
    </row>
    <row r="20" spans="7:29">
      <c r="G20" t="s">
        <v>62</v>
      </c>
      <c r="H20" s="73">
        <v>148.83000000000001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-45</v>
      </c>
      <c r="Q20" s="46">
        <v>-10</v>
      </c>
      <c r="R20" s="46">
        <v>0</v>
      </c>
      <c r="S20" s="74">
        <v>0</v>
      </c>
      <c r="U20" s="73">
        <v>-55</v>
      </c>
      <c r="V20" s="74">
        <v>150.76</v>
      </c>
      <c r="W20">
        <v>148.83000000000001</v>
      </c>
      <c r="X20">
        <v>0</v>
      </c>
      <c r="Y20">
        <v>0</v>
      </c>
      <c r="Z20">
        <v>1.93</v>
      </c>
      <c r="AA20">
        <v>-10</v>
      </c>
      <c r="AB20">
        <v>0</v>
      </c>
      <c r="AC20">
        <v>-45</v>
      </c>
    </row>
    <row r="21" spans="7:29">
      <c r="G21" t="s">
        <v>63</v>
      </c>
      <c r="H21" s="73">
        <v>205.84</v>
      </c>
      <c r="I21" s="46">
        <v>39.619999999999997</v>
      </c>
      <c r="J21" s="46">
        <v>0</v>
      </c>
      <c r="K21" s="46">
        <v>0</v>
      </c>
      <c r="L21" s="46">
        <v>0.97</v>
      </c>
      <c r="M21" s="74">
        <v>0</v>
      </c>
      <c r="N21" s="73">
        <v>0</v>
      </c>
      <c r="O21" s="46">
        <v>0</v>
      </c>
      <c r="P21" s="46">
        <v>-35</v>
      </c>
      <c r="Q21" s="46">
        <v>-10</v>
      </c>
      <c r="R21" s="46">
        <v>0</v>
      </c>
      <c r="S21" s="74">
        <v>0</v>
      </c>
      <c r="U21" s="73">
        <v>-45</v>
      </c>
      <c r="V21" s="74">
        <v>246.43</v>
      </c>
      <c r="W21">
        <v>205.84</v>
      </c>
      <c r="X21">
        <v>39.619999999999997</v>
      </c>
      <c r="Y21">
        <v>0</v>
      </c>
      <c r="Z21">
        <v>0.97</v>
      </c>
      <c r="AA21">
        <v>-10</v>
      </c>
      <c r="AB21">
        <v>0</v>
      </c>
      <c r="AC21">
        <v>-35</v>
      </c>
    </row>
    <row r="22" spans="7:29">
      <c r="G22" t="s">
        <v>64</v>
      </c>
      <c r="H22" s="73">
        <v>197.14</v>
      </c>
      <c r="I22" s="46">
        <v>27.06</v>
      </c>
      <c r="J22" s="46">
        <v>0</v>
      </c>
      <c r="K22" s="46">
        <v>0</v>
      </c>
      <c r="L22" s="46">
        <v>0.97</v>
      </c>
      <c r="M22" s="74">
        <v>0</v>
      </c>
      <c r="N22" s="73">
        <v>0</v>
      </c>
      <c r="O22" s="46">
        <v>0</v>
      </c>
      <c r="P22" s="46">
        <v>-30</v>
      </c>
      <c r="Q22" s="46">
        <v>-10</v>
      </c>
      <c r="R22" s="46">
        <v>0</v>
      </c>
      <c r="S22" s="74">
        <v>0</v>
      </c>
      <c r="U22" s="73">
        <v>-40</v>
      </c>
      <c r="V22" s="74">
        <v>225.17</v>
      </c>
      <c r="W22">
        <v>197.14</v>
      </c>
      <c r="X22">
        <v>27.06</v>
      </c>
      <c r="Y22">
        <v>0</v>
      </c>
      <c r="Z22">
        <v>0.97</v>
      </c>
      <c r="AA22">
        <v>-10</v>
      </c>
      <c r="AB22">
        <v>0</v>
      </c>
      <c r="AC22">
        <v>-30</v>
      </c>
    </row>
    <row r="23" spans="7:29">
      <c r="G23" t="s">
        <v>65</v>
      </c>
      <c r="H23" s="73">
        <v>153.66</v>
      </c>
      <c r="I23" s="46">
        <v>9.66</v>
      </c>
      <c r="J23" s="46">
        <v>0</v>
      </c>
      <c r="K23" s="46">
        <v>0</v>
      </c>
      <c r="L23" s="46">
        <v>0.97</v>
      </c>
      <c r="M23" s="74">
        <v>0</v>
      </c>
      <c r="N23" s="73">
        <v>0</v>
      </c>
      <c r="O23" s="46">
        <v>0</v>
      </c>
      <c r="P23" s="46">
        <v>-70</v>
      </c>
      <c r="Q23" s="46">
        <v>-10</v>
      </c>
      <c r="R23" s="46">
        <v>0</v>
      </c>
      <c r="S23" s="74">
        <v>0</v>
      </c>
      <c r="U23" s="73">
        <v>-80</v>
      </c>
      <c r="V23" s="74">
        <v>164.29</v>
      </c>
      <c r="W23">
        <v>153.66</v>
      </c>
      <c r="X23">
        <v>9.66</v>
      </c>
      <c r="Y23">
        <v>0</v>
      </c>
      <c r="Z23">
        <v>0.97</v>
      </c>
      <c r="AA23">
        <v>-10</v>
      </c>
      <c r="AB23">
        <v>0</v>
      </c>
      <c r="AC23">
        <v>-70</v>
      </c>
    </row>
    <row r="24" spans="7:29">
      <c r="G24" t="s">
        <v>66</v>
      </c>
      <c r="H24" s="73">
        <v>107.27</v>
      </c>
      <c r="I24" s="46">
        <v>0</v>
      </c>
      <c r="J24" s="46">
        <v>0</v>
      </c>
      <c r="K24" s="46">
        <v>0</v>
      </c>
      <c r="L24" s="46">
        <v>0.97</v>
      </c>
      <c r="M24" s="74">
        <v>0</v>
      </c>
      <c r="N24" s="73">
        <v>0</v>
      </c>
      <c r="O24" s="46">
        <v>0</v>
      </c>
      <c r="P24" s="46">
        <v>-30</v>
      </c>
      <c r="Q24" s="46">
        <v>-10</v>
      </c>
      <c r="R24" s="46">
        <v>0</v>
      </c>
      <c r="S24" s="74">
        <v>0</v>
      </c>
      <c r="U24" s="73">
        <v>-40</v>
      </c>
      <c r="V24" s="74">
        <v>108.24</v>
      </c>
      <c r="W24">
        <v>107.27</v>
      </c>
      <c r="X24">
        <v>0</v>
      </c>
      <c r="Y24">
        <v>0</v>
      </c>
      <c r="Z24">
        <v>0.97</v>
      </c>
      <c r="AA24">
        <v>-10</v>
      </c>
      <c r="AB24">
        <v>0</v>
      </c>
      <c r="AC24">
        <v>-30</v>
      </c>
    </row>
    <row r="25" spans="7:29">
      <c r="G25" t="s">
        <v>67</v>
      </c>
      <c r="H25" s="73">
        <v>46.38</v>
      </c>
      <c r="I25" s="46">
        <v>0</v>
      </c>
      <c r="J25" s="46">
        <v>0</v>
      </c>
      <c r="K25" s="46">
        <v>0</v>
      </c>
      <c r="L25" s="46">
        <v>0</v>
      </c>
      <c r="M25" s="74">
        <v>0.1</v>
      </c>
      <c r="N25" s="73">
        <v>0</v>
      </c>
      <c r="O25" s="46">
        <v>0</v>
      </c>
      <c r="P25" s="46">
        <v>-30</v>
      </c>
      <c r="Q25" s="46">
        <v>-10</v>
      </c>
      <c r="R25" s="46">
        <v>0</v>
      </c>
      <c r="S25" s="74">
        <v>0</v>
      </c>
      <c r="U25" s="73">
        <v>-40</v>
      </c>
      <c r="V25" s="74">
        <v>46.48</v>
      </c>
      <c r="W25">
        <v>46.38</v>
      </c>
      <c r="X25">
        <v>0</v>
      </c>
      <c r="Y25">
        <v>0</v>
      </c>
      <c r="Z25">
        <v>0</v>
      </c>
      <c r="AA25">
        <v>-10</v>
      </c>
      <c r="AB25">
        <v>0.1</v>
      </c>
      <c r="AC25">
        <v>-30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-4</v>
      </c>
      <c r="O26" s="46">
        <v>0</v>
      </c>
      <c r="P26" s="46">
        <v>-35</v>
      </c>
      <c r="Q26" s="46">
        <v>-10</v>
      </c>
      <c r="R26" s="46">
        <v>0</v>
      </c>
      <c r="S26" s="74">
        <v>0</v>
      </c>
      <c r="U26" s="73">
        <v>-49</v>
      </c>
      <c r="V26" s="74">
        <v>0</v>
      </c>
      <c r="W26">
        <v>-4</v>
      </c>
      <c r="X26">
        <v>0</v>
      </c>
      <c r="Y26">
        <v>0</v>
      </c>
      <c r="Z26">
        <v>0</v>
      </c>
      <c r="AA26">
        <v>-10</v>
      </c>
      <c r="AB26">
        <v>0</v>
      </c>
      <c r="AC26">
        <v>-35</v>
      </c>
    </row>
    <row r="27" spans="7:29">
      <c r="G27" t="s">
        <v>69</v>
      </c>
      <c r="H27" s="73">
        <v>63.78</v>
      </c>
      <c r="I27" s="46">
        <v>14.5</v>
      </c>
      <c r="J27" s="46">
        <v>0</v>
      </c>
      <c r="K27" s="46">
        <v>0</v>
      </c>
      <c r="L27" s="46">
        <v>0</v>
      </c>
      <c r="M27" s="74">
        <v>0.1</v>
      </c>
      <c r="N27" s="73">
        <v>0</v>
      </c>
      <c r="O27" s="46">
        <v>0</v>
      </c>
      <c r="P27" s="46">
        <v>-30</v>
      </c>
      <c r="Q27" s="46">
        <v>-10</v>
      </c>
      <c r="R27" s="46">
        <v>0</v>
      </c>
      <c r="S27" s="74">
        <v>0</v>
      </c>
      <c r="U27" s="73">
        <v>-40</v>
      </c>
      <c r="V27" s="74">
        <v>78.38</v>
      </c>
      <c r="W27">
        <v>63.78</v>
      </c>
      <c r="X27">
        <v>14.5</v>
      </c>
      <c r="Y27">
        <v>0</v>
      </c>
      <c r="Z27">
        <v>0</v>
      </c>
      <c r="AA27">
        <v>-10</v>
      </c>
      <c r="AB27">
        <v>0.1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0</v>
      </c>
      <c r="O28" s="46">
        <v>0</v>
      </c>
      <c r="P28" s="46">
        <v>-30</v>
      </c>
      <c r="Q28" s="46">
        <v>-10</v>
      </c>
      <c r="R28" s="46">
        <v>0</v>
      </c>
      <c r="S28" s="74">
        <v>0</v>
      </c>
      <c r="U28" s="73">
        <v>-40</v>
      </c>
      <c r="V28" s="74">
        <v>0.1</v>
      </c>
      <c r="W28">
        <v>0</v>
      </c>
      <c r="X28">
        <v>0</v>
      </c>
      <c r="Y28">
        <v>0</v>
      </c>
      <c r="Z28">
        <v>0</v>
      </c>
      <c r="AA28">
        <v>-10</v>
      </c>
      <c r="AB28">
        <v>0.1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</v>
      </c>
      <c r="N29" s="73">
        <v>0</v>
      </c>
      <c r="O29" s="46">
        <v>-16</v>
      </c>
      <c r="P29" s="46">
        <v>-25</v>
      </c>
      <c r="Q29" s="46">
        <v>-10</v>
      </c>
      <c r="R29" s="46">
        <v>0</v>
      </c>
      <c r="S29" s="74">
        <v>0</v>
      </c>
      <c r="U29" s="73">
        <v>-51</v>
      </c>
      <c r="V29" s="74">
        <v>0.1</v>
      </c>
      <c r="W29">
        <v>0</v>
      </c>
      <c r="X29">
        <v>-16</v>
      </c>
      <c r="Y29">
        <v>0</v>
      </c>
      <c r="Z29">
        <v>0</v>
      </c>
      <c r="AA29">
        <v>-10</v>
      </c>
      <c r="AB29">
        <v>0.1</v>
      </c>
      <c r="AC29">
        <v>-25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-15</v>
      </c>
      <c r="P30" s="46">
        <v>-85</v>
      </c>
      <c r="Q30" s="46">
        <v>-10</v>
      </c>
      <c r="R30" s="46">
        <v>0</v>
      </c>
      <c r="S30" s="74">
        <v>0</v>
      </c>
      <c r="U30" s="73">
        <v>-112.5</v>
      </c>
      <c r="V30" s="74">
        <v>0</v>
      </c>
      <c r="W30">
        <v>0</v>
      </c>
      <c r="X30">
        <v>-15</v>
      </c>
      <c r="Y30">
        <v>-2.5</v>
      </c>
      <c r="Z30">
        <v>0</v>
      </c>
      <c r="AA30">
        <v>-10</v>
      </c>
      <c r="AB30">
        <v>0</v>
      </c>
      <c r="AC30">
        <v>-85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-24</v>
      </c>
      <c r="O31" s="46">
        <v>-27</v>
      </c>
      <c r="P31" s="46">
        <v>-40</v>
      </c>
      <c r="Q31" s="46">
        <v>-10</v>
      </c>
      <c r="R31" s="46">
        <v>-2</v>
      </c>
      <c r="S31" s="74">
        <v>0</v>
      </c>
      <c r="U31" s="73">
        <v>-105.5</v>
      </c>
      <c r="V31" s="74">
        <v>0</v>
      </c>
      <c r="W31">
        <v>-24</v>
      </c>
      <c r="X31">
        <v>-27</v>
      </c>
      <c r="Y31">
        <v>-2.5</v>
      </c>
      <c r="Z31">
        <v>-2</v>
      </c>
      <c r="AA31">
        <v>-10</v>
      </c>
      <c r="AB31">
        <v>0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</v>
      </c>
      <c r="O32" s="46">
        <v>-35</v>
      </c>
      <c r="P32" s="46">
        <v>-20</v>
      </c>
      <c r="Q32" s="46">
        <v>-10</v>
      </c>
      <c r="R32" s="46">
        <v>-2</v>
      </c>
      <c r="S32" s="74">
        <v>0</v>
      </c>
      <c r="U32" s="73">
        <v>-70.5</v>
      </c>
      <c r="V32" s="74">
        <v>0</v>
      </c>
      <c r="W32">
        <v>-1</v>
      </c>
      <c r="X32">
        <v>-35</v>
      </c>
      <c r="Y32">
        <v>-2.5</v>
      </c>
      <c r="Z32">
        <v>-2</v>
      </c>
      <c r="AA32">
        <v>-10</v>
      </c>
      <c r="AB32">
        <v>0</v>
      </c>
      <c r="AC32">
        <v>-20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-38</v>
      </c>
      <c r="O33" s="46">
        <v>-38</v>
      </c>
      <c r="P33" s="46">
        <v>-45</v>
      </c>
      <c r="Q33" s="46">
        <v>-10</v>
      </c>
      <c r="R33" s="46">
        <v>-2</v>
      </c>
      <c r="S33" s="74">
        <v>0</v>
      </c>
      <c r="U33" s="73">
        <v>-135.5</v>
      </c>
      <c r="V33" s="74">
        <v>0</v>
      </c>
      <c r="W33">
        <v>-38</v>
      </c>
      <c r="X33">
        <v>-38</v>
      </c>
      <c r="Y33">
        <v>-2.5</v>
      </c>
      <c r="Z33">
        <v>-2</v>
      </c>
      <c r="AA33">
        <v>-10</v>
      </c>
      <c r="AB33">
        <v>0</v>
      </c>
      <c r="AC33">
        <v>-45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-52</v>
      </c>
      <c r="O34" s="46">
        <v>-37</v>
      </c>
      <c r="P34" s="46">
        <v>-120</v>
      </c>
      <c r="Q34" s="46">
        <v>-10</v>
      </c>
      <c r="R34" s="46">
        <v>-3</v>
      </c>
      <c r="S34" s="74">
        <v>0</v>
      </c>
      <c r="U34" s="73">
        <v>-224.5</v>
      </c>
      <c r="V34" s="74">
        <v>0</v>
      </c>
      <c r="W34">
        <v>-52</v>
      </c>
      <c r="X34">
        <v>-37</v>
      </c>
      <c r="Y34">
        <v>-2.5</v>
      </c>
      <c r="Z34">
        <v>-3</v>
      </c>
      <c r="AA34">
        <v>-10</v>
      </c>
      <c r="AB34">
        <v>0</v>
      </c>
      <c r="AC34">
        <v>-120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-54</v>
      </c>
      <c r="O35" s="46">
        <v>-10</v>
      </c>
      <c r="P35" s="46">
        <v>-110</v>
      </c>
      <c r="Q35" s="46">
        <v>-10</v>
      </c>
      <c r="R35" s="46">
        <v>-4</v>
      </c>
      <c r="S35" s="74">
        <v>0</v>
      </c>
      <c r="U35" s="73">
        <v>-190.5</v>
      </c>
      <c r="V35" s="74">
        <v>0</v>
      </c>
      <c r="W35">
        <v>-54</v>
      </c>
      <c r="X35">
        <v>-10</v>
      </c>
      <c r="Y35">
        <v>-2.5</v>
      </c>
      <c r="Z35">
        <v>-4</v>
      </c>
      <c r="AA35">
        <v>-10</v>
      </c>
      <c r="AB35">
        <v>0</v>
      </c>
      <c r="AC35">
        <v>-110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-66</v>
      </c>
      <c r="O36" s="46">
        <v>-15</v>
      </c>
      <c r="P36" s="46">
        <v>-135</v>
      </c>
      <c r="Q36" s="46">
        <v>-18</v>
      </c>
      <c r="R36" s="46">
        <v>-5</v>
      </c>
      <c r="S36" s="74">
        <v>0</v>
      </c>
      <c r="U36" s="73">
        <v>-241.5</v>
      </c>
      <c r="V36" s="74">
        <v>0</v>
      </c>
      <c r="W36">
        <v>-66</v>
      </c>
      <c r="X36">
        <v>-15</v>
      </c>
      <c r="Y36">
        <v>-2.5</v>
      </c>
      <c r="Z36">
        <v>-5</v>
      </c>
      <c r="AA36">
        <v>-18</v>
      </c>
      <c r="AB36">
        <v>0</v>
      </c>
      <c r="AC36">
        <v>-135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-28</v>
      </c>
      <c r="O37" s="46">
        <v>-15</v>
      </c>
      <c r="P37" s="46">
        <v>-140</v>
      </c>
      <c r="Q37" s="46">
        <v>-24</v>
      </c>
      <c r="R37" s="46">
        <v>-5</v>
      </c>
      <c r="S37" s="74">
        <v>0</v>
      </c>
      <c r="U37" s="73">
        <v>-214.5</v>
      </c>
      <c r="V37" s="74">
        <v>0</v>
      </c>
      <c r="W37">
        <v>-28</v>
      </c>
      <c r="X37">
        <v>-15</v>
      </c>
      <c r="Y37">
        <v>-2.5</v>
      </c>
      <c r="Z37">
        <v>-5</v>
      </c>
      <c r="AA37">
        <v>-24</v>
      </c>
      <c r="AB37">
        <v>0</v>
      </c>
      <c r="AC37">
        <v>-140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-43</v>
      </c>
      <c r="O38" s="46">
        <v>-30</v>
      </c>
      <c r="P38" s="46">
        <v>-145</v>
      </c>
      <c r="Q38" s="46">
        <v>-30</v>
      </c>
      <c r="R38" s="46">
        <v>-5</v>
      </c>
      <c r="S38" s="74">
        <v>0</v>
      </c>
      <c r="U38" s="73">
        <v>-255.5</v>
      </c>
      <c r="V38" s="74">
        <v>0</v>
      </c>
      <c r="W38">
        <v>-43</v>
      </c>
      <c r="X38">
        <v>-30</v>
      </c>
      <c r="Y38">
        <v>-2.5</v>
      </c>
      <c r="Z38">
        <v>-5</v>
      </c>
      <c r="AA38">
        <v>-30</v>
      </c>
      <c r="AB38">
        <v>0</v>
      </c>
      <c r="AC38">
        <v>-145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-63</v>
      </c>
      <c r="O39" s="46">
        <v>-77</v>
      </c>
      <c r="P39" s="46">
        <v>-145</v>
      </c>
      <c r="Q39" s="46">
        <v>-33</v>
      </c>
      <c r="R39" s="46">
        <v>-2</v>
      </c>
      <c r="S39" s="74">
        <v>0</v>
      </c>
      <c r="U39" s="73">
        <v>-322.5</v>
      </c>
      <c r="V39" s="74">
        <v>0</v>
      </c>
      <c r="W39">
        <v>-63</v>
      </c>
      <c r="X39">
        <v>-77</v>
      </c>
      <c r="Y39">
        <v>-2.5</v>
      </c>
      <c r="Z39">
        <v>-2</v>
      </c>
      <c r="AA39">
        <v>-33</v>
      </c>
      <c r="AB39">
        <v>0</v>
      </c>
      <c r="AC39">
        <v>-145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-51</v>
      </c>
      <c r="O40" s="46">
        <v>-77</v>
      </c>
      <c r="P40" s="46">
        <v>-150</v>
      </c>
      <c r="Q40" s="46">
        <v>-27</v>
      </c>
      <c r="R40" s="46">
        <v>-2</v>
      </c>
      <c r="S40" s="74">
        <v>0</v>
      </c>
      <c r="U40" s="73">
        <v>-309.5</v>
      </c>
      <c r="V40" s="74">
        <v>0</v>
      </c>
      <c r="W40">
        <v>-51</v>
      </c>
      <c r="X40">
        <v>-77</v>
      </c>
      <c r="Y40">
        <v>-2.5</v>
      </c>
      <c r="Z40">
        <v>-2</v>
      </c>
      <c r="AA40">
        <v>-27</v>
      </c>
      <c r="AB40">
        <v>0</v>
      </c>
      <c r="AC40">
        <v>-150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0.48</v>
      </c>
      <c r="M41" s="74">
        <v>0</v>
      </c>
      <c r="N41" s="73">
        <v>-67</v>
      </c>
      <c r="O41" s="46">
        <v>-65</v>
      </c>
      <c r="P41" s="46">
        <v>-125</v>
      </c>
      <c r="Q41" s="46">
        <v>-29</v>
      </c>
      <c r="R41" s="46">
        <v>0</v>
      </c>
      <c r="S41" s="74">
        <v>0</v>
      </c>
      <c r="U41" s="73">
        <v>-288.5</v>
      </c>
      <c r="V41" s="74">
        <v>0.48</v>
      </c>
      <c r="W41">
        <v>-67</v>
      </c>
      <c r="X41">
        <v>-65</v>
      </c>
      <c r="Y41">
        <v>-2.5</v>
      </c>
      <c r="Z41">
        <v>0.48</v>
      </c>
      <c r="AA41">
        <v>-29</v>
      </c>
      <c r="AB41">
        <v>0</v>
      </c>
      <c r="AC41">
        <v>-125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-63</v>
      </c>
      <c r="O42" s="46">
        <v>-75</v>
      </c>
      <c r="P42" s="46">
        <v>-95</v>
      </c>
      <c r="Q42" s="46">
        <v>-30</v>
      </c>
      <c r="R42" s="46">
        <v>0</v>
      </c>
      <c r="S42" s="74">
        <v>0</v>
      </c>
      <c r="U42" s="73">
        <v>-265.5</v>
      </c>
      <c r="V42" s="74">
        <v>0</v>
      </c>
      <c r="W42">
        <v>-63</v>
      </c>
      <c r="X42">
        <v>-75</v>
      </c>
      <c r="Y42">
        <v>-2.5</v>
      </c>
      <c r="Z42">
        <v>0</v>
      </c>
      <c r="AA42">
        <v>-30</v>
      </c>
      <c r="AB42">
        <v>0</v>
      </c>
      <c r="AC42">
        <v>-95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0.97</v>
      </c>
      <c r="M43" s="74">
        <v>0</v>
      </c>
      <c r="N43" s="73">
        <v>-98</v>
      </c>
      <c r="O43" s="46">
        <v>-75</v>
      </c>
      <c r="P43" s="46">
        <v>-100</v>
      </c>
      <c r="Q43" s="46">
        <v>-33</v>
      </c>
      <c r="R43" s="46">
        <v>0</v>
      </c>
      <c r="S43" s="74">
        <v>0</v>
      </c>
      <c r="U43" s="73">
        <v>-307</v>
      </c>
      <c r="V43" s="74">
        <v>0.97</v>
      </c>
      <c r="W43">
        <v>-98</v>
      </c>
      <c r="X43">
        <v>-75</v>
      </c>
      <c r="Y43">
        <v>-1</v>
      </c>
      <c r="Z43">
        <v>0.97</v>
      </c>
      <c r="AA43">
        <v>-33</v>
      </c>
      <c r="AB43">
        <v>0</v>
      </c>
      <c r="AC43">
        <v>-100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0.97</v>
      </c>
      <c r="M44" s="74">
        <v>0</v>
      </c>
      <c r="N44" s="73">
        <v>-102</v>
      </c>
      <c r="O44" s="46">
        <v>-85</v>
      </c>
      <c r="P44" s="46">
        <v>-85</v>
      </c>
      <c r="Q44" s="46">
        <v>-34</v>
      </c>
      <c r="R44" s="46">
        <v>0</v>
      </c>
      <c r="S44" s="74">
        <v>0</v>
      </c>
      <c r="U44" s="73">
        <v>-307</v>
      </c>
      <c r="V44" s="74">
        <v>0.97</v>
      </c>
      <c r="W44">
        <v>-102</v>
      </c>
      <c r="X44">
        <v>-85</v>
      </c>
      <c r="Y44">
        <v>-1</v>
      </c>
      <c r="Z44">
        <v>0.97</v>
      </c>
      <c r="AA44">
        <v>-34</v>
      </c>
      <c r="AB44">
        <v>0</v>
      </c>
      <c r="AC44">
        <v>-85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0.97</v>
      </c>
      <c r="M45" s="74">
        <v>0</v>
      </c>
      <c r="N45" s="73">
        <v>-90</v>
      </c>
      <c r="O45" s="46">
        <v>-95</v>
      </c>
      <c r="P45" s="46">
        <v>-95</v>
      </c>
      <c r="Q45" s="46">
        <v>-33</v>
      </c>
      <c r="R45" s="46">
        <v>0</v>
      </c>
      <c r="S45" s="74">
        <v>0</v>
      </c>
      <c r="U45" s="73">
        <v>-314</v>
      </c>
      <c r="V45" s="74">
        <v>0.97</v>
      </c>
      <c r="W45">
        <v>-90</v>
      </c>
      <c r="X45">
        <v>-95</v>
      </c>
      <c r="Y45">
        <v>-1</v>
      </c>
      <c r="Z45">
        <v>0.97</v>
      </c>
      <c r="AA45">
        <v>-33</v>
      </c>
      <c r="AB45">
        <v>0</v>
      </c>
      <c r="AC45">
        <v>-95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0.97</v>
      </c>
      <c r="M46" s="74">
        <v>0</v>
      </c>
      <c r="N46" s="73">
        <v>-81</v>
      </c>
      <c r="O46" s="46">
        <v>-80</v>
      </c>
      <c r="P46" s="46">
        <v>-65</v>
      </c>
      <c r="Q46" s="46">
        <v>-34</v>
      </c>
      <c r="R46" s="46">
        <v>0</v>
      </c>
      <c r="S46" s="74">
        <v>0</v>
      </c>
      <c r="U46" s="73">
        <v>-261</v>
      </c>
      <c r="V46" s="74">
        <v>0.97</v>
      </c>
      <c r="W46">
        <v>-81</v>
      </c>
      <c r="X46">
        <v>-80</v>
      </c>
      <c r="Y46">
        <v>-1</v>
      </c>
      <c r="Z46">
        <v>0.97</v>
      </c>
      <c r="AA46">
        <v>-34</v>
      </c>
      <c r="AB46">
        <v>0</v>
      </c>
      <c r="AC46">
        <v>-65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-55</v>
      </c>
      <c r="O47" s="46">
        <v>-87</v>
      </c>
      <c r="P47" s="46">
        <v>-34</v>
      </c>
      <c r="Q47" s="46">
        <v>-35</v>
      </c>
      <c r="R47" s="46">
        <v>0</v>
      </c>
      <c r="S47" s="74">
        <v>0</v>
      </c>
      <c r="U47" s="73">
        <v>-212</v>
      </c>
      <c r="V47" s="74">
        <v>0</v>
      </c>
      <c r="W47">
        <v>-55</v>
      </c>
      <c r="X47">
        <v>-87</v>
      </c>
      <c r="Y47">
        <v>-1</v>
      </c>
      <c r="Z47">
        <v>0</v>
      </c>
      <c r="AA47">
        <v>-35</v>
      </c>
      <c r="AB47">
        <v>0</v>
      </c>
      <c r="AC47">
        <v>-34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-53</v>
      </c>
      <c r="O48" s="46">
        <v>-90</v>
      </c>
      <c r="P48" s="46">
        <v>-14</v>
      </c>
      <c r="Q48" s="46">
        <v>-35</v>
      </c>
      <c r="R48" s="46">
        <v>0</v>
      </c>
      <c r="S48" s="74">
        <v>0</v>
      </c>
      <c r="U48" s="73">
        <v>-193</v>
      </c>
      <c r="V48" s="74">
        <v>0</v>
      </c>
      <c r="W48">
        <v>-53</v>
      </c>
      <c r="X48">
        <v>-90</v>
      </c>
      <c r="Y48">
        <v>-1</v>
      </c>
      <c r="Z48">
        <v>0</v>
      </c>
      <c r="AA48">
        <v>-35</v>
      </c>
      <c r="AB48">
        <v>0</v>
      </c>
      <c r="AC48">
        <v>-14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-37</v>
      </c>
      <c r="O49" s="46">
        <v>-90</v>
      </c>
      <c r="P49" s="46">
        <v>-28</v>
      </c>
      <c r="Q49" s="46">
        <v>-35</v>
      </c>
      <c r="R49" s="46">
        <v>0</v>
      </c>
      <c r="S49" s="74">
        <v>0</v>
      </c>
      <c r="U49" s="73">
        <v>-191</v>
      </c>
      <c r="V49" s="74">
        <v>0</v>
      </c>
      <c r="W49">
        <v>-37</v>
      </c>
      <c r="X49">
        <v>-90</v>
      </c>
      <c r="Y49">
        <v>-1</v>
      </c>
      <c r="Z49">
        <v>0</v>
      </c>
      <c r="AA49">
        <v>-35</v>
      </c>
      <c r="AB49">
        <v>0</v>
      </c>
      <c r="AC49">
        <v>-28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-90</v>
      </c>
      <c r="P50" s="46">
        <v>-34</v>
      </c>
      <c r="Q50" s="46">
        <v>-35</v>
      </c>
      <c r="R50" s="46">
        <v>0</v>
      </c>
      <c r="S50" s="74">
        <v>0</v>
      </c>
      <c r="U50" s="73">
        <v>-160</v>
      </c>
      <c r="V50" s="74">
        <v>0</v>
      </c>
      <c r="W50">
        <v>0</v>
      </c>
      <c r="X50">
        <v>-90</v>
      </c>
      <c r="Y50">
        <v>-1</v>
      </c>
      <c r="Z50">
        <v>0</v>
      </c>
      <c r="AA50">
        <v>-35</v>
      </c>
      <c r="AB50">
        <v>0</v>
      </c>
      <c r="AC50">
        <v>-34</v>
      </c>
    </row>
    <row r="51" spans="7:29">
      <c r="G51" t="s">
        <v>93</v>
      </c>
      <c r="H51" s="73">
        <v>36.72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-87</v>
      </c>
      <c r="P51" s="46">
        <v>-44</v>
      </c>
      <c r="Q51" s="46">
        <v>-10</v>
      </c>
      <c r="R51" s="46">
        <v>0</v>
      </c>
      <c r="S51" s="74">
        <v>0</v>
      </c>
      <c r="U51" s="73">
        <v>-142</v>
      </c>
      <c r="V51" s="74">
        <v>36.72</v>
      </c>
      <c r="W51">
        <v>36.72</v>
      </c>
      <c r="X51">
        <v>-87</v>
      </c>
      <c r="Y51">
        <v>-1</v>
      </c>
      <c r="Z51">
        <v>0</v>
      </c>
      <c r="AA51">
        <v>-10</v>
      </c>
      <c r="AB51">
        <v>0</v>
      </c>
      <c r="AC51">
        <v>-44</v>
      </c>
    </row>
    <row r="52" spans="7:29">
      <c r="G52" t="s">
        <v>94</v>
      </c>
      <c r="H52" s="73">
        <v>69.58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-75</v>
      </c>
      <c r="P52" s="46">
        <v>-34</v>
      </c>
      <c r="Q52" s="46">
        <v>-10</v>
      </c>
      <c r="R52" s="46">
        <v>0</v>
      </c>
      <c r="S52" s="74">
        <v>0</v>
      </c>
      <c r="U52" s="73">
        <v>-120</v>
      </c>
      <c r="V52" s="74">
        <v>69.58</v>
      </c>
      <c r="W52">
        <v>69.58</v>
      </c>
      <c r="X52">
        <v>-75</v>
      </c>
      <c r="Y52">
        <v>-1</v>
      </c>
      <c r="Z52">
        <v>0</v>
      </c>
      <c r="AA52">
        <v>-10</v>
      </c>
      <c r="AB52">
        <v>0</v>
      </c>
      <c r="AC52">
        <v>-34</v>
      </c>
    </row>
    <row r="53" spans="7:29">
      <c r="G53" t="s">
        <v>95</v>
      </c>
      <c r="H53" s="73">
        <v>132.4</v>
      </c>
      <c r="I53" s="46">
        <v>0</v>
      </c>
      <c r="J53" s="46">
        <v>48.32</v>
      </c>
      <c r="K53" s="46">
        <v>0</v>
      </c>
      <c r="L53" s="46">
        <v>0</v>
      </c>
      <c r="M53" s="74">
        <v>0</v>
      </c>
      <c r="N53" s="73">
        <v>0</v>
      </c>
      <c r="O53" s="46">
        <v>-69</v>
      </c>
      <c r="P53" s="46">
        <v>0</v>
      </c>
      <c r="Q53" s="46">
        <v>-10</v>
      </c>
      <c r="R53" s="46">
        <v>0</v>
      </c>
      <c r="S53" s="74">
        <v>0</v>
      </c>
      <c r="U53" s="73">
        <v>-80</v>
      </c>
      <c r="V53" s="74">
        <v>180.72</v>
      </c>
      <c r="W53">
        <v>132.4</v>
      </c>
      <c r="X53">
        <v>-69</v>
      </c>
      <c r="Y53">
        <v>-1</v>
      </c>
      <c r="Z53">
        <v>0</v>
      </c>
      <c r="AA53">
        <v>-10</v>
      </c>
      <c r="AB53">
        <v>0</v>
      </c>
      <c r="AC53">
        <v>48.32</v>
      </c>
    </row>
    <row r="54" spans="7:29">
      <c r="G54" t="s">
        <v>96</v>
      </c>
      <c r="H54" s="73">
        <v>140.13</v>
      </c>
      <c r="I54" s="46">
        <v>0</v>
      </c>
      <c r="J54" s="46">
        <v>48.32</v>
      </c>
      <c r="K54" s="46">
        <v>0</v>
      </c>
      <c r="L54" s="46">
        <v>0</v>
      </c>
      <c r="M54" s="74">
        <v>0</v>
      </c>
      <c r="N54" s="73">
        <v>0</v>
      </c>
      <c r="O54" s="46">
        <v>-66</v>
      </c>
      <c r="P54" s="46">
        <v>0</v>
      </c>
      <c r="Q54" s="46">
        <v>-10</v>
      </c>
      <c r="R54" s="46">
        <v>0</v>
      </c>
      <c r="S54" s="74">
        <v>0</v>
      </c>
      <c r="U54" s="73">
        <v>-77</v>
      </c>
      <c r="V54" s="74">
        <v>188.45</v>
      </c>
      <c r="W54">
        <v>140.13</v>
      </c>
      <c r="X54">
        <v>-66</v>
      </c>
      <c r="Y54">
        <v>-1</v>
      </c>
      <c r="Z54">
        <v>0</v>
      </c>
      <c r="AA54">
        <v>-10</v>
      </c>
      <c r="AB54">
        <v>0</v>
      </c>
      <c r="AC54">
        <v>48.32</v>
      </c>
    </row>
    <row r="55" spans="7:29">
      <c r="G55" t="s">
        <v>97</v>
      </c>
      <c r="H55" s="73">
        <v>117.9</v>
      </c>
      <c r="I55" s="46">
        <v>0</v>
      </c>
      <c r="J55" s="46">
        <v>0</v>
      </c>
      <c r="K55" s="46">
        <v>0</v>
      </c>
      <c r="L55" s="46">
        <v>0.97</v>
      </c>
      <c r="M55" s="74">
        <v>0</v>
      </c>
      <c r="N55" s="73">
        <v>0</v>
      </c>
      <c r="O55" s="46">
        <v>-64</v>
      </c>
      <c r="P55" s="46">
        <v>-8</v>
      </c>
      <c r="Q55" s="46">
        <v>-10</v>
      </c>
      <c r="R55" s="46">
        <v>0</v>
      </c>
      <c r="S55" s="74">
        <v>0</v>
      </c>
      <c r="U55" s="73">
        <v>-83</v>
      </c>
      <c r="V55" s="74">
        <v>118.87</v>
      </c>
      <c r="W55">
        <v>117.9</v>
      </c>
      <c r="X55">
        <v>-64</v>
      </c>
      <c r="Y55">
        <v>-1</v>
      </c>
      <c r="Z55">
        <v>0.97</v>
      </c>
      <c r="AA55">
        <v>-10</v>
      </c>
      <c r="AB55">
        <v>0</v>
      </c>
      <c r="AC55">
        <v>-8</v>
      </c>
    </row>
    <row r="56" spans="7:29">
      <c r="G56" t="s">
        <v>98</v>
      </c>
      <c r="H56" s="73">
        <v>146.88999999999999</v>
      </c>
      <c r="I56" s="46">
        <v>0</v>
      </c>
      <c r="J56" s="46">
        <v>0</v>
      </c>
      <c r="K56" s="46">
        <v>0</v>
      </c>
      <c r="L56" s="46">
        <v>0.97</v>
      </c>
      <c r="M56" s="74">
        <v>0</v>
      </c>
      <c r="N56" s="73">
        <v>0</v>
      </c>
      <c r="O56" s="46">
        <v>-57</v>
      </c>
      <c r="P56" s="46">
        <v>-11</v>
      </c>
      <c r="Q56" s="46">
        <v>-10</v>
      </c>
      <c r="R56" s="46">
        <v>0</v>
      </c>
      <c r="S56" s="74">
        <v>0</v>
      </c>
      <c r="U56" s="73">
        <v>-79</v>
      </c>
      <c r="V56" s="74">
        <v>147.86000000000001</v>
      </c>
      <c r="W56">
        <v>146.88999999999999</v>
      </c>
      <c r="X56">
        <v>-57</v>
      </c>
      <c r="Y56">
        <v>-1</v>
      </c>
      <c r="Z56">
        <v>0.97</v>
      </c>
      <c r="AA56">
        <v>-10</v>
      </c>
      <c r="AB56">
        <v>0</v>
      </c>
      <c r="AC56">
        <v>-11</v>
      </c>
    </row>
    <row r="57" spans="7:29">
      <c r="G57" t="s">
        <v>99</v>
      </c>
      <c r="H57" s="73">
        <v>170.08</v>
      </c>
      <c r="I57" s="46">
        <v>0</v>
      </c>
      <c r="J57" s="46">
        <v>42.52</v>
      </c>
      <c r="K57" s="46">
        <v>0</v>
      </c>
      <c r="L57" s="46">
        <v>0.97</v>
      </c>
      <c r="M57" s="74">
        <v>0</v>
      </c>
      <c r="N57" s="73">
        <v>0</v>
      </c>
      <c r="O57" s="46">
        <v>-40</v>
      </c>
      <c r="P57" s="46">
        <v>0</v>
      </c>
      <c r="Q57" s="46">
        <v>-10</v>
      </c>
      <c r="R57" s="46">
        <v>0</v>
      </c>
      <c r="S57" s="74">
        <v>0</v>
      </c>
      <c r="U57" s="73">
        <v>-51</v>
      </c>
      <c r="V57" s="74">
        <v>213.57</v>
      </c>
      <c r="W57">
        <v>170.08</v>
      </c>
      <c r="X57">
        <v>-40</v>
      </c>
      <c r="Y57">
        <v>-1</v>
      </c>
      <c r="Z57">
        <v>0.97</v>
      </c>
      <c r="AA57">
        <v>-10</v>
      </c>
      <c r="AB57">
        <v>0</v>
      </c>
      <c r="AC57">
        <v>42.52</v>
      </c>
    </row>
    <row r="58" spans="7:29">
      <c r="G58" t="s">
        <v>100</v>
      </c>
      <c r="H58" s="73">
        <v>153.65</v>
      </c>
      <c r="I58" s="46">
        <v>0</v>
      </c>
      <c r="J58" s="46">
        <v>70.55</v>
      </c>
      <c r="K58" s="46">
        <v>0</v>
      </c>
      <c r="L58" s="46">
        <v>0.97</v>
      </c>
      <c r="M58" s="74">
        <v>0</v>
      </c>
      <c r="N58" s="73">
        <v>0</v>
      </c>
      <c r="O58" s="46">
        <v>-20</v>
      </c>
      <c r="P58" s="46">
        <v>0</v>
      </c>
      <c r="Q58" s="46">
        <v>-10</v>
      </c>
      <c r="R58" s="46">
        <v>0</v>
      </c>
      <c r="S58" s="74">
        <v>0</v>
      </c>
      <c r="U58" s="73">
        <v>-31</v>
      </c>
      <c r="V58" s="74">
        <v>225.17</v>
      </c>
      <c r="W58">
        <v>153.65</v>
      </c>
      <c r="X58">
        <v>-20</v>
      </c>
      <c r="Y58">
        <v>-1</v>
      </c>
      <c r="Z58">
        <v>0.97</v>
      </c>
      <c r="AA58">
        <v>-10</v>
      </c>
      <c r="AB58">
        <v>0</v>
      </c>
      <c r="AC58">
        <v>70.55</v>
      </c>
    </row>
    <row r="59" spans="7:29">
      <c r="G59" t="s">
        <v>101</v>
      </c>
      <c r="H59" s="73">
        <v>180.72</v>
      </c>
      <c r="I59" s="46">
        <v>0</v>
      </c>
      <c r="J59" s="46">
        <v>87.94</v>
      </c>
      <c r="K59" s="46">
        <v>0</v>
      </c>
      <c r="L59" s="46">
        <v>2.42</v>
      </c>
      <c r="M59" s="74">
        <v>0</v>
      </c>
      <c r="N59" s="73">
        <v>0</v>
      </c>
      <c r="O59" s="46">
        <v>0</v>
      </c>
      <c r="P59" s="46">
        <v>0</v>
      </c>
      <c r="Q59" s="46">
        <v>-10</v>
      </c>
      <c r="R59" s="46">
        <v>0</v>
      </c>
      <c r="S59" s="74">
        <v>0</v>
      </c>
      <c r="U59" s="73">
        <v>-11</v>
      </c>
      <c r="V59" s="74">
        <v>271.08</v>
      </c>
      <c r="W59">
        <v>180.72</v>
      </c>
      <c r="X59">
        <v>0</v>
      </c>
      <c r="Y59">
        <v>-1</v>
      </c>
      <c r="Z59">
        <v>2.42</v>
      </c>
      <c r="AA59">
        <v>-10</v>
      </c>
      <c r="AB59">
        <v>0</v>
      </c>
      <c r="AC59">
        <v>87.94</v>
      </c>
    </row>
    <row r="60" spans="7:29">
      <c r="G60" t="s">
        <v>102</v>
      </c>
      <c r="H60" s="73">
        <v>237.74</v>
      </c>
      <c r="I60" s="46">
        <v>0</v>
      </c>
      <c r="J60" s="46">
        <v>90.84</v>
      </c>
      <c r="K60" s="46">
        <v>0</v>
      </c>
      <c r="L60" s="46">
        <v>2.9</v>
      </c>
      <c r="M60" s="74">
        <v>0</v>
      </c>
      <c r="N60" s="73">
        <v>0</v>
      </c>
      <c r="O60" s="46">
        <v>0</v>
      </c>
      <c r="P60" s="46">
        <v>0</v>
      </c>
      <c r="Q60" s="46">
        <v>-10</v>
      </c>
      <c r="R60" s="46">
        <v>0</v>
      </c>
      <c r="S60" s="74">
        <v>0</v>
      </c>
      <c r="U60" s="73">
        <v>-11</v>
      </c>
      <c r="V60" s="74">
        <v>331.48</v>
      </c>
      <c r="W60">
        <v>237.74</v>
      </c>
      <c r="X60">
        <v>0</v>
      </c>
      <c r="Y60">
        <v>-1</v>
      </c>
      <c r="Z60">
        <v>2.9</v>
      </c>
      <c r="AA60">
        <v>-10</v>
      </c>
      <c r="AB60">
        <v>0</v>
      </c>
      <c r="AC60">
        <v>90.84</v>
      </c>
    </row>
    <row r="61" spans="7:29">
      <c r="G61" t="s">
        <v>103</v>
      </c>
      <c r="H61" s="73">
        <v>386.56</v>
      </c>
      <c r="I61" s="46">
        <v>43.49</v>
      </c>
      <c r="J61" s="46">
        <v>0</v>
      </c>
      <c r="K61" s="46">
        <v>0</v>
      </c>
      <c r="L61" s="46">
        <v>2.9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432.95</v>
      </c>
      <c r="W61">
        <v>386.56</v>
      </c>
      <c r="X61">
        <v>43.49</v>
      </c>
      <c r="Y61">
        <v>-1</v>
      </c>
      <c r="Z61">
        <v>2.9</v>
      </c>
      <c r="AA61">
        <v>0</v>
      </c>
      <c r="AB61">
        <v>0</v>
      </c>
      <c r="AC61">
        <v>0</v>
      </c>
    </row>
    <row r="62" spans="7:29">
      <c r="G62" t="s">
        <v>104</v>
      </c>
      <c r="H62" s="73">
        <v>365.3</v>
      </c>
      <c r="I62" s="46">
        <v>43.49</v>
      </c>
      <c r="J62" s="46">
        <v>0</v>
      </c>
      <c r="K62" s="46">
        <v>0</v>
      </c>
      <c r="L62" s="46">
        <v>3.38</v>
      </c>
      <c r="M62" s="74">
        <v>0</v>
      </c>
      <c r="N62" s="73">
        <v>0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-11</v>
      </c>
      <c r="V62" s="74">
        <v>412.17</v>
      </c>
      <c r="W62">
        <v>365.3</v>
      </c>
      <c r="X62">
        <v>43.49</v>
      </c>
      <c r="Y62">
        <v>-1</v>
      </c>
      <c r="Z62">
        <v>3.38</v>
      </c>
      <c r="AA62">
        <v>0</v>
      </c>
      <c r="AB62">
        <v>0</v>
      </c>
      <c r="AC62">
        <v>-10</v>
      </c>
    </row>
    <row r="63" spans="7:29">
      <c r="G63" t="s">
        <v>105</v>
      </c>
      <c r="H63" s="73">
        <v>33.82</v>
      </c>
      <c r="I63" s="46">
        <v>38.659999999999997</v>
      </c>
      <c r="J63" s="46">
        <v>0</v>
      </c>
      <c r="K63" s="46">
        <v>0</v>
      </c>
      <c r="L63" s="46">
        <v>3.67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76.150000000000006</v>
      </c>
      <c r="W63">
        <v>33.82</v>
      </c>
      <c r="X63">
        <v>38.659999999999997</v>
      </c>
      <c r="Y63">
        <v>-1</v>
      </c>
      <c r="Z63">
        <v>3.67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10.63</v>
      </c>
      <c r="I64" s="46">
        <v>28.99</v>
      </c>
      <c r="J64" s="46">
        <v>0</v>
      </c>
      <c r="K64" s="46">
        <v>0</v>
      </c>
      <c r="L64" s="46">
        <v>4.0599999999999996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43.68</v>
      </c>
      <c r="W64">
        <v>10.63</v>
      </c>
      <c r="X64">
        <v>28.99</v>
      </c>
      <c r="Y64">
        <v>-1</v>
      </c>
      <c r="Z64">
        <v>4.0599999999999996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218.41</v>
      </c>
      <c r="I65" s="46">
        <v>0</v>
      </c>
      <c r="J65" s="46">
        <v>0</v>
      </c>
      <c r="K65" s="46">
        <v>0</v>
      </c>
      <c r="L65" s="46">
        <v>4.54</v>
      </c>
      <c r="M65" s="74">
        <v>0</v>
      </c>
      <c r="N65" s="73">
        <v>0</v>
      </c>
      <c r="O65" s="46">
        <v>-10</v>
      </c>
      <c r="P65" s="46">
        <v>-108</v>
      </c>
      <c r="Q65" s="46">
        <v>0</v>
      </c>
      <c r="R65" s="46">
        <v>0</v>
      </c>
      <c r="S65" s="74">
        <v>0</v>
      </c>
      <c r="U65" s="73">
        <v>-119</v>
      </c>
      <c r="V65" s="74">
        <v>222.95</v>
      </c>
      <c r="W65">
        <v>218.41</v>
      </c>
      <c r="X65">
        <v>-10</v>
      </c>
      <c r="Y65">
        <v>-1</v>
      </c>
      <c r="Z65">
        <v>4.54</v>
      </c>
      <c r="AA65">
        <v>0</v>
      </c>
      <c r="AB65">
        <v>0</v>
      </c>
      <c r="AC65">
        <v>-108</v>
      </c>
    </row>
    <row r="66" spans="7:29">
      <c r="G66" t="s">
        <v>108</v>
      </c>
      <c r="H66" s="73">
        <v>216.47</v>
      </c>
      <c r="I66" s="46">
        <v>0</v>
      </c>
      <c r="J66" s="46">
        <v>0</v>
      </c>
      <c r="K66" s="46">
        <v>0</v>
      </c>
      <c r="L66" s="46">
        <v>4.93</v>
      </c>
      <c r="M66" s="74">
        <v>0</v>
      </c>
      <c r="N66" s="73">
        <v>0</v>
      </c>
      <c r="O66" s="46">
        <v>-15</v>
      </c>
      <c r="P66" s="46">
        <v>-106</v>
      </c>
      <c r="Q66" s="46">
        <v>0</v>
      </c>
      <c r="R66" s="46">
        <v>0</v>
      </c>
      <c r="S66" s="74">
        <v>0</v>
      </c>
      <c r="U66" s="73">
        <v>-122</v>
      </c>
      <c r="V66" s="74">
        <v>221.4</v>
      </c>
      <c r="W66">
        <v>216.47</v>
      </c>
      <c r="X66">
        <v>-15</v>
      </c>
      <c r="Y66">
        <v>-1</v>
      </c>
      <c r="Z66">
        <v>4.93</v>
      </c>
      <c r="AA66">
        <v>0</v>
      </c>
      <c r="AB66">
        <v>0</v>
      </c>
      <c r="AC66">
        <v>-106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5.51</v>
      </c>
      <c r="M67" s="74">
        <v>0</v>
      </c>
      <c r="N67" s="73">
        <v>-113</v>
      </c>
      <c r="O67" s="46">
        <v>0</v>
      </c>
      <c r="P67" s="46">
        <v>-200</v>
      </c>
      <c r="Q67" s="46">
        <v>0</v>
      </c>
      <c r="R67" s="46">
        <v>0</v>
      </c>
      <c r="S67" s="74">
        <v>0</v>
      </c>
      <c r="U67" s="73">
        <v>-314</v>
      </c>
      <c r="V67" s="74">
        <v>5.51</v>
      </c>
      <c r="W67">
        <v>-113</v>
      </c>
      <c r="X67">
        <v>0</v>
      </c>
      <c r="Y67">
        <v>-1</v>
      </c>
      <c r="Z67">
        <v>5.51</v>
      </c>
      <c r="AA67">
        <v>0</v>
      </c>
      <c r="AB67">
        <v>0</v>
      </c>
      <c r="AC67">
        <v>-200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5.99</v>
      </c>
      <c r="M68" s="74">
        <v>0</v>
      </c>
      <c r="N68" s="73">
        <v>-131</v>
      </c>
      <c r="O68" s="46">
        <v>0</v>
      </c>
      <c r="P68" s="46">
        <v>-200</v>
      </c>
      <c r="Q68" s="46">
        <v>0</v>
      </c>
      <c r="R68" s="46">
        <v>0</v>
      </c>
      <c r="S68" s="74">
        <v>0</v>
      </c>
      <c r="U68" s="73">
        <v>-332</v>
      </c>
      <c r="V68" s="74">
        <v>5.99</v>
      </c>
      <c r="W68">
        <v>-131</v>
      </c>
      <c r="X68">
        <v>0</v>
      </c>
      <c r="Y68">
        <v>-1</v>
      </c>
      <c r="Z68">
        <v>5.99</v>
      </c>
      <c r="AA68">
        <v>0</v>
      </c>
      <c r="AB68">
        <v>0</v>
      </c>
      <c r="AC68">
        <v>-200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6.47</v>
      </c>
      <c r="M69" s="74">
        <v>0</v>
      </c>
      <c r="N69" s="73">
        <v>-59</v>
      </c>
      <c r="O69" s="46">
        <v>-13</v>
      </c>
      <c r="P69" s="46">
        <v>0</v>
      </c>
      <c r="Q69" s="46">
        <v>0</v>
      </c>
      <c r="R69" s="46">
        <v>0</v>
      </c>
      <c r="S69" s="74">
        <v>0</v>
      </c>
      <c r="U69" s="73">
        <v>-73</v>
      </c>
      <c r="V69" s="74">
        <v>6.47</v>
      </c>
      <c r="W69">
        <v>-59</v>
      </c>
      <c r="X69">
        <v>-13</v>
      </c>
      <c r="Y69">
        <v>-1</v>
      </c>
      <c r="Z69">
        <v>6.47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40.590000000000003</v>
      </c>
      <c r="I70" s="46">
        <v>0</v>
      </c>
      <c r="J70" s="46">
        <v>0</v>
      </c>
      <c r="K70" s="46">
        <v>0</v>
      </c>
      <c r="L70" s="46">
        <v>7.05</v>
      </c>
      <c r="M70" s="74">
        <v>0</v>
      </c>
      <c r="N70" s="73">
        <v>0</v>
      </c>
      <c r="O70" s="46">
        <v>-30</v>
      </c>
      <c r="P70" s="46">
        <v>0</v>
      </c>
      <c r="Q70" s="46">
        <v>-10</v>
      </c>
      <c r="R70" s="46">
        <v>0</v>
      </c>
      <c r="S70" s="74">
        <v>0</v>
      </c>
      <c r="U70" s="73">
        <v>-41</v>
      </c>
      <c r="V70" s="74">
        <v>47.64</v>
      </c>
      <c r="W70">
        <v>40.590000000000003</v>
      </c>
      <c r="X70">
        <v>-30</v>
      </c>
      <c r="Y70">
        <v>-1</v>
      </c>
      <c r="Z70">
        <v>7.05</v>
      </c>
      <c r="AA70">
        <v>-10</v>
      </c>
      <c r="AB70">
        <v>0</v>
      </c>
      <c r="AC70">
        <v>0</v>
      </c>
    </row>
    <row r="71" spans="7:29">
      <c r="G71" t="s">
        <v>113</v>
      </c>
      <c r="H71" s="73">
        <v>94.71</v>
      </c>
      <c r="I71" s="46">
        <v>0</v>
      </c>
      <c r="J71" s="46">
        <v>0</v>
      </c>
      <c r="K71" s="46">
        <v>0</v>
      </c>
      <c r="L71" s="46">
        <v>7.25</v>
      </c>
      <c r="M71" s="74">
        <v>0</v>
      </c>
      <c r="N71" s="73">
        <v>0</v>
      </c>
      <c r="O71" s="46">
        <v>-68</v>
      </c>
      <c r="P71" s="46">
        <v>-250</v>
      </c>
      <c r="Q71" s="46">
        <v>-10</v>
      </c>
      <c r="R71" s="46">
        <v>0</v>
      </c>
      <c r="S71" s="74">
        <v>0</v>
      </c>
      <c r="U71" s="73">
        <v>-329</v>
      </c>
      <c r="V71" s="74">
        <v>101.96</v>
      </c>
      <c r="W71">
        <v>94.71</v>
      </c>
      <c r="X71">
        <v>-68</v>
      </c>
      <c r="Y71">
        <v>-1</v>
      </c>
      <c r="Z71">
        <v>7.25</v>
      </c>
      <c r="AA71">
        <v>-10</v>
      </c>
      <c r="AB71">
        <v>0</v>
      </c>
      <c r="AC71">
        <v>-250</v>
      </c>
    </row>
    <row r="72" spans="7:29">
      <c r="G72" t="s">
        <v>114</v>
      </c>
      <c r="H72" s="73">
        <v>210.68</v>
      </c>
      <c r="I72" s="46">
        <v>0</v>
      </c>
      <c r="J72" s="46">
        <v>0</v>
      </c>
      <c r="K72" s="46">
        <v>0</v>
      </c>
      <c r="L72" s="46">
        <v>7.73</v>
      </c>
      <c r="M72" s="74">
        <v>0</v>
      </c>
      <c r="N72" s="73">
        <v>0</v>
      </c>
      <c r="O72" s="46">
        <v>-100</v>
      </c>
      <c r="P72" s="46">
        <v>-300</v>
      </c>
      <c r="Q72" s="46">
        <v>-10</v>
      </c>
      <c r="R72" s="46">
        <v>0</v>
      </c>
      <c r="S72" s="74">
        <v>0</v>
      </c>
      <c r="U72" s="73">
        <v>-411</v>
      </c>
      <c r="V72" s="74">
        <v>218.41</v>
      </c>
      <c r="W72">
        <v>210.68</v>
      </c>
      <c r="X72">
        <v>-100</v>
      </c>
      <c r="Y72">
        <v>-1</v>
      </c>
      <c r="Z72">
        <v>7.73</v>
      </c>
      <c r="AA72">
        <v>-10</v>
      </c>
      <c r="AB72">
        <v>0</v>
      </c>
      <c r="AC72">
        <v>-300</v>
      </c>
    </row>
    <row r="73" spans="7:29">
      <c r="G73" t="s">
        <v>115</v>
      </c>
      <c r="H73" s="73">
        <v>236.77</v>
      </c>
      <c r="I73" s="46">
        <v>19.329999999999998</v>
      </c>
      <c r="J73" s="46">
        <v>0</v>
      </c>
      <c r="K73" s="46">
        <v>0</v>
      </c>
      <c r="L73" s="46">
        <v>6.76</v>
      </c>
      <c r="M73" s="74">
        <v>0</v>
      </c>
      <c r="N73" s="73">
        <v>0</v>
      </c>
      <c r="O73" s="46">
        <v>0</v>
      </c>
      <c r="P73" s="46">
        <v>-150</v>
      </c>
      <c r="Q73" s="46">
        <v>-29</v>
      </c>
      <c r="R73" s="46">
        <v>0</v>
      </c>
      <c r="S73" s="74">
        <v>0</v>
      </c>
      <c r="U73" s="73">
        <v>-180</v>
      </c>
      <c r="V73" s="74">
        <v>262.86</v>
      </c>
      <c r="W73">
        <v>236.77</v>
      </c>
      <c r="X73">
        <v>19.329999999999998</v>
      </c>
      <c r="Y73">
        <v>-1</v>
      </c>
      <c r="Z73">
        <v>6.76</v>
      </c>
      <c r="AA73">
        <v>-29</v>
      </c>
      <c r="AB73">
        <v>0</v>
      </c>
      <c r="AC73">
        <v>-150</v>
      </c>
    </row>
    <row r="74" spans="7:29">
      <c r="G74" t="s">
        <v>116</v>
      </c>
      <c r="H74" s="73">
        <v>297.64999999999998</v>
      </c>
      <c r="I74" s="46">
        <v>19.329999999999998</v>
      </c>
      <c r="J74" s="46">
        <v>0</v>
      </c>
      <c r="K74" s="46">
        <v>0</v>
      </c>
      <c r="L74" s="46">
        <v>7.73</v>
      </c>
      <c r="M74" s="74">
        <v>0</v>
      </c>
      <c r="N74" s="73">
        <v>0</v>
      </c>
      <c r="O74" s="46">
        <v>0</v>
      </c>
      <c r="P74" s="46">
        <v>-100</v>
      </c>
      <c r="Q74" s="46">
        <v>-33</v>
      </c>
      <c r="R74" s="46">
        <v>0</v>
      </c>
      <c r="S74" s="74">
        <v>0</v>
      </c>
      <c r="U74" s="73">
        <v>-134</v>
      </c>
      <c r="V74" s="74">
        <v>324.70999999999998</v>
      </c>
      <c r="W74">
        <v>297.64999999999998</v>
      </c>
      <c r="X74">
        <v>19.329999999999998</v>
      </c>
      <c r="Y74">
        <v>-1</v>
      </c>
      <c r="Z74">
        <v>7.73</v>
      </c>
      <c r="AA74">
        <v>-33</v>
      </c>
      <c r="AB74">
        <v>0</v>
      </c>
      <c r="AC74">
        <v>-100</v>
      </c>
    </row>
    <row r="75" spans="7:29">
      <c r="G75" t="s">
        <v>117</v>
      </c>
      <c r="H75" s="73">
        <v>124.67</v>
      </c>
      <c r="I75" s="46">
        <v>0</v>
      </c>
      <c r="J75" s="46">
        <v>77.31</v>
      </c>
      <c r="K75" s="46">
        <v>0</v>
      </c>
      <c r="L75" s="46">
        <v>6.76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208.74</v>
      </c>
      <c r="W75">
        <v>124.67</v>
      </c>
      <c r="X75">
        <v>0</v>
      </c>
      <c r="Y75">
        <v>0</v>
      </c>
      <c r="Z75">
        <v>6.76</v>
      </c>
      <c r="AA75">
        <v>0</v>
      </c>
      <c r="AB75">
        <v>0</v>
      </c>
      <c r="AC75">
        <v>77.31</v>
      </c>
    </row>
    <row r="76" spans="7:29">
      <c r="G76" t="s">
        <v>118</v>
      </c>
      <c r="H76" s="73">
        <v>134.33000000000001</v>
      </c>
      <c r="I76" s="46">
        <v>0</v>
      </c>
      <c r="J76" s="46">
        <v>77.31</v>
      </c>
      <c r="K76" s="46">
        <v>0</v>
      </c>
      <c r="L76" s="46">
        <v>5.8</v>
      </c>
      <c r="M76" s="74">
        <v>0</v>
      </c>
      <c r="N76" s="73">
        <v>0</v>
      </c>
      <c r="O76" s="46">
        <v>0</v>
      </c>
      <c r="P76" s="46">
        <v>0</v>
      </c>
      <c r="Q76" s="46">
        <v>-8</v>
      </c>
      <c r="R76" s="46">
        <v>0</v>
      </c>
      <c r="S76" s="74">
        <v>0</v>
      </c>
      <c r="U76" s="73">
        <v>-8</v>
      </c>
      <c r="V76" s="74">
        <v>217.44</v>
      </c>
      <c r="W76">
        <v>134.33000000000001</v>
      </c>
      <c r="X76">
        <v>0</v>
      </c>
      <c r="Y76">
        <v>0</v>
      </c>
      <c r="Z76">
        <v>5.8</v>
      </c>
      <c r="AA76">
        <v>-8</v>
      </c>
      <c r="AB76">
        <v>0</v>
      </c>
      <c r="AC76">
        <v>77.31</v>
      </c>
    </row>
    <row r="77" spans="7:29">
      <c r="G77" t="s">
        <v>119</v>
      </c>
      <c r="H77" s="73">
        <v>100.5</v>
      </c>
      <c r="I77" s="46">
        <v>0</v>
      </c>
      <c r="J77" s="46">
        <v>38.659999999999997</v>
      </c>
      <c r="K77" s="46">
        <v>0</v>
      </c>
      <c r="L77" s="46">
        <v>4.83</v>
      </c>
      <c r="M77" s="74">
        <v>0</v>
      </c>
      <c r="N77" s="73">
        <v>0</v>
      </c>
      <c r="O77" s="46">
        <v>-52</v>
      </c>
      <c r="P77" s="46">
        <v>0</v>
      </c>
      <c r="Q77" s="46">
        <v>-16</v>
      </c>
      <c r="R77" s="46">
        <v>0</v>
      </c>
      <c r="S77" s="74">
        <v>0</v>
      </c>
      <c r="U77" s="73">
        <v>-68</v>
      </c>
      <c r="V77" s="74">
        <v>143.99</v>
      </c>
      <c r="W77">
        <v>100.5</v>
      </c>
      <c r="X77">
        <v>-52</v>
      </c>
      <c r="Y77">
        <v>0</v>
      </c>
      <c r="Z77">
        <v>4.83</v>
      </c>
      <c r="AA77">
        <v>-16</v>
      </c>
      <c r="AB77">
        <v>0</v>
      </c>
      <c r="AC77">
        <v>38.659999999999997</v>
      </c>
    </row>
    <row r="78" spans="7:29">
      <c r="G78" t="s">
        <v>120</v>
      </c>
      <c r="H78" s="73">
        <v>11.6</v>
      </c>
      <c r="I78" s="46">
        <v>0</v>
      </c>
      <c r="J78" s="46">
        <v>19.329999999999998</v>
      </c>
      <c r="K78" s="46">
        <v>0</v>
      </c>
      <c r="L78" s="46">
        <v>4.83</v>
      </c>
      <c r="M78" s="74">
        <v>0</v>
      </c>
      <c r="N78" s="73">
        <v>0</v>
      </c>
      <c r="O78" s="46">
        <v>-43</v>
      </c>
      <c r="P78" s="46">
        <v>0</v>
      </c>
      <c r="Q78" s="46">
        <v>-18</v>
      </c>
      <c r="R78" s="46">
        <v>0</v>
      </c>
      <c r="S78" s="74">
        <v>0</v>
      </c>
      <c r="U78" s="73">
        <v>-61</v>
      </c>
      <c r="V78" s="74">
        <v>35.76</v>
      </c>
      <c r="W78">
        <v>11.6</v>
      </c>
      <c r="X78">
        <v>-43</v>
      </c>
      <c r="Y78">
        <v>0</v>
      </c>
      <c r="Z78">
        <v>4.83</v>
      </c>
      <c r="AA78">
        <v>-18</v>
      </c>
      <c r="AB78">
        <v>0</v>
      </c>
      <c r="AC78">
        <v>19.329999999999998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3.87</v>
      </c>
      <c r="M79" s="74">
        <v>0</v>
      </c>
      <c r="N79" s="73">
        <v>-234</v>
      </c>
      <c r="O79" s="46">
        <v>-51</v>
      </c>
      <c r="P79" s="46">
        <v>-20</v>
      </c>
      <c r="Q79" s="46">
        <v>-55</v>
      </c>
      <c r="R79" s="46">
        <v>0</v>
      </c>
      <c r="S79" s="74">
        <v>0</v>
      </c>
      <c r="U79" s="73">
        <v>-360</v>
      </c>
      <c r="V79" s="74">
        <v>3.87</v>
      </c>
      <c r="W79">
        <v>-234</v>
      </c>
      <c r="X79">
        <v>-51</v>
      </c>
      <c r="Y79">
        <v>0</v>
      </c>
      <c r="Z79">
        <v>3.87</v>
      </c>
      <c r="AA79">
        <v>-55</v>
      </c>
      <c r="AB79">
        <v>0</v>
      </c>
      <c r="AC79">
        <v>-20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3.87</v>
      </c>
      <c r="M80" s="74">
        <v>0.48</v>
      </c>
      <c r="N80" s="73">
        <v>-154</v>
      </c>
      <c r="O80" s="46">
        <v>-53</v>
      </c>
      <c r="P80" s="46">
        <v>0</v>
      </c>
      <c r="Q80" s="46">
        <v>-55</v>
      </c>
      <c r="R80" s="46">
        <v>0</v>
      </c>
      <c r="S80" s="74">
        <v>0</v>
      </c>
      <c r="U80" s="73">
        <v>-262</v>
      </c>
      <c r="V80" s="74">
        <v>4.3499999999999996</v>
      </c>
      <c r="W80">
        <v>-154</v>
      </c>
      <c r="X80">
        <v>-53</v>
      </c>
      <c r="Y80">
        <v>0</v>
      </c>
      <c r="Z80">
        <v>3.87</v>
      </c>
      <c r="AA80">
        <v>-55</v>
      </c>
      <c r="AB80">
        <v>0.48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3.86</v>
      </c>
      <c r="M81" s="74">
        <v>1.26</v>
      </c>
      <c r="N81" s="73">
        <v>-118</v>
      </c>
      <c r="O81" s="46">
        <v>-136</v>
      </c>
      <c r="P81" s="46">
        <v>0</v>
      </c>
      <c r="Q81" s="46">
        <v>-25</v>
      </c>
      <c r="R81" s="46">
        <v>0</v>
      </c>
      <c r="S81" s="74">
        <v>0</v>
      </c>
      <c r="U81" s="73">
        <v>-279</v>
      </c>
      <c r="V81" s="74">
        <v>5.12</v>
      </c>
      <c r="W81">
        <v>-118</v>
      </c>
      <c r="X81">
        <v>-136</v>
      </c>
      <c r="Y81">
        <v>0</v>
      </c>
      <c r="Z81">
        <v>3.86</v>
      </c>
      <c r="AA81">
        <v>-25</v>
      </c>
      <c r="AB81">
        <v>1.26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3.87</v>
      </c>
      <c r="M82" s="74">
        <v>1.64</v>
      </c>
      <c r="N82" s="73">
        <v>-77</v>
      </c>
      <c r="O82" s="46">
        <v>-139</v>
      </c>
      <c r="P82" s="46">
        <v>0</v>
      </c>
      <c r="Q82" s="46">
        <v>-22</v>
      </c>
      <c r="R82" s="46">
        <v>0</v>
      </c>
      <c r="S82" s="74">
        <v>0</v>
      </c>
      <c r="U82" s="73">
        <v>-238</v>
      </c>
      <c r="V82" s="74">
        <v>5.51</v>
      </c>
      <c r="W82">
        <v>-77</v>
      </c>
      <c r="X82">
        <v>-139</v>
      </c>
      <c r="Y82">
        <v>0</v>
      </c>
      <c r="Z82">
        <v>3.87</v>
      </c>
      <c r="AA82">
        <v>-22</v>
      </c>
      <c r="AB82">
        <v>1.64</v>
      </c>
      <c r="AC82">
        <v>0</v>
      </c>
    </row>
    <row r="83" spans="7:29">
      <c r="G83" t="s">
        <v>125</v>
      </c>
      <c r="H83" s="73">
        <v>97.61</v>
      </c>
      <c r="I83" s="46">
        <v>0</v>
      </c>
      <c r="J83" s="46">
        <v>0</v>
      </c>
      <c r="K83" s="46">
        <v>0</v>
      </c>
      <c r="L83" s="46">
        <v>0.57999999999999996</v>
      </c>
      <c r="M83" s="74">
        <v>2.61</v>
      </c>
      <c r="N83" s="73">
        <v>0</v>
      </c>
      <c r="O83" s="46">
        <v>-176</v>
      </c>
      <c r="P83" s="46">
        <v>0</v>
      </c>
      <c r="Q83" s="46">
        <v>-20</v>
      </c>
      <c r="R83" s="46">
        <v>0</v>
      </c>
      <c r="S83" s="74">
        <v>0</v>
      </c>
      <c r="U83" s="73">
        <v>-196</v>
      </c>
      <c r="V83" s="74">
        <v>100.8</v>
      </c>
      <c r="W83">
        <v>97.61</v>
      </c>
      <c r="X83">
        <v>-176</v>
      </c>
      <c r="Y83">
        <v>0</v>
      </c>
      <c r="Z83">
        <v>0.57999999999999996</v>
      </c>
      <c r="AA83">
        <v>-20</v>
      </c>
      <c r="AB83">
        <v>2.61</v>
      </c>
      <c r="AC83">
        <v>0</v>
      </c>
    </row>
    <row r="84" spans="7:29">
      <c r="G84" t="s">
        <v>126</v>
      </c>
      <c r="H84" s="73">
        <v>98.57</v>
      </c>
      <c r="I84" s="46">
        <v>0</v>
      </c>
      <c r="J84" s="46">
        <v>0</v>
      </c>
      <c r="K84" s="46">
        <v>0</v>
      </c>
      <c r="L84" s="46">
        <v>0.77</v>
      </c>
      <c r="M84" s="74">
        <v>2.71</v>
      </c>
      <c r="N84" s="73">
        <v>0</v>
      </c>
      <c r="O84" s="46">
        <v>-173</v>
      </c>
      <c r="P84" s="46">
        <v>0</v>
      </c>
      <c r="Q84" s="46">
        <v>-18</v>
      </c>
      <c r="R84" s="46">
        <v>0</v>
      </c>
      <c r="S84" s="74">
        <v>0</v>
      </c>
      <c r="U84" s="73">
        <v>-191</v>
      </c>
      <c r="V84" s="74">
        <v>102.05</v>
      </c>
      <c r="W84">
        <v>98.57</v>
      </c>
      <c r="X84">
        <v>-173</v>
      </c>
      <c r="Y84">
        <v>0</v>
      </c>
      <c r="Z84">
        <v>0.77</v>
      </c>
      <c r="AA84">
        <v>-18</v>
      </c>
      <c r="AB84">
        <v>2.71</v>
      </c>
      <c r="AC84">
        <v>0</v>
      </c>
    </row>
    <row r="85" spans="7:29">
      <c r="G85" t="s">
        <v>127</v>
      </c>
      <c r="H85" s="73">
        <v>61.85</v>
      </c>
      <c r="I85" s="46">
        <v>0</v>
      </c>
      <c r="J85" s="46">
        <v>67.650000000000006</v>
      </c>
      <c r="K85" s="46">
        <v>0</v>
      </c>
      <c r="L85" s="46">
        <v>1.1599999999999999</v>
      </c>
      <c r="M85" s="74">
        <v>3.96</v>
      </c>
      <c r="N85" s="73">
        <v>0</v>
      </c>
      <c r="O85" s="46">
        <v>-114</v>
      </c>
      <c r="P85" s="46">
        <v>0</v>
      </c>
      <c r="Q85" s="46">
        <v>-20</v>
      </c>
      <c r="R85" s="46">
        <v>0</v>
      </c>
      <c r="S85" s="74">
        <v>0</v>
      </c>
      <c r="U85" s="73">
        <v>-134</v>
      </c>
      <c r="V85" s="74">
        <v>134.62</v>
      </c>
      <c r="W85">
        <v>61.85</v>
      </c>
      <c r="X85">
        <v>-114</v>
      </c>
      <c r="Y85">
        <v>0</v>
      </c>
      <c r="Z85">
        <v>1.1599999999999999</v>
      </c>
      <c r="AA85">
        <v>-20</v>
      </c>
      <c r="AB85">
        <v>3.96</v>
      </c>
      <c r="AC85">
        <v>67.650000000000006</v>
      </c>
    </row>
    <row r="86" spans="7:29">
      <c r="G86" t="s">
        <v>128</v>
      </c>
      <c r="H86" s="73">
        <v>40.590000000000003</v>
      </c>
      <c r="I86" s="46">
        <v>0</v>
      </c>
      <c r="J86" s="46">
        <v>67.650000000000006</v>
      </c>
      <c r="K86" s="46">
        <v>0</v>
      </c>
      <c r="L86" s="46">
        <v>1.45</v>
      </c>
      <c r="M86" s="74">
        <v>4.3499999999999996</v>
      </c>
      <c r="N86" s="73">
        <v>0</v>
      </c>
      <c r="O86" s="46">
        <v>-90</v>
      </c>
      <c r="P86" s="46">
        <v>0</v>
      </c>
      <c r="Q86" s="46">
        <v>-19</v>
      </c>
      <c r="R86" s="46">
        <v>0</v>
      </c>
      <c r="S86" s="74">
        <v>0</v>
      </c>
      <c r="U86" s="73">
        <v>-109</v>
      </c>
      <c r="V86" s="74">
        <v>114.04</v>
      </c>
      <c r="W86">
        <v>40.590000000000003</v>
      </c>
      <c r="X86">
        <v>-90</v>
      </c>
      <c r="Y86">
        <v>0</v>
      </c>
      <c r="Z86">
        <v>1.45</v>
      </c>
      <c r="AA86">
        <v>-19</v>
      </c>
      <c r="AB86">
        <v>4.3499999999999996</v>
      </c>
      <c r="AC86">
        <v>67.650000000000006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2.9</v>
      </c>
      <c r="M87" s="74">
        <v>3.28</v>
      </c>
      <c r="N87" s="73">
        <v>0</v>
      </c>
      <c r="O87" s="46">
        <v>-152</v>
      </c>
      <c r="P87" s="46">
        <v>-60</v>
      </c>
      <c r="Q87" s="46">
        <v>-18</v>
      </c>
      <c r="R87" s="46">
        <v>0</v>
      </c>
      <c r="S87" s="74">
        <v>0</v>
      </c>
      <c r="U87" s="73">
        <v>-230</v>
      </c>
      <c r="V87" s="74">
        <v>6.18</v>
      </c>
      <c r="W87">
        <v>0</v>
      </c>
      <c r="X87">
        <v>-152</v>
      </c>
      <c r="Y87">
        <v>0</v>
      </c>
      <c r="Z87">
        <v>2.9</v>
      </c>
      <c r="AA87">
        <v>-18</v>
      </c>
      <c r="AB87">
        <v>3.28</v>
      </c>
      <c r="AC87">
        <v>-60</v>
      </c>
    </row>
    <row r="88" spans="7:29">
      <c r="G88" t="s">
        <v>130</v>
      </c>
      <c r="H88" s="73">
        <v>20.3</v>
      </c>
      <c r="I88" s="46">
        <v>0</v>
      </c>
      <c r="J88" s="46">
        <v>0</v>
      </c>
      <c r="K88" s="46">
        <v>0</v>
      </c>
      <c r="L88" s="46">
        <v>3.09</v>
      </c>
      <c r="M88" s="74">
        <v>4.25</v>
      </c>
      <c r="N88" s="73">
        <v>0</v>
      </c>
      <c r="O88" s="46">
        <v>-127</v>
      </c>
      <c r="P88" s="46">
        <v>-60</v>
      </c>
      <c r="Q88" s="46">
        <v>-18</v>
      </c>
      <c r="R88" s="46">
        <v>0</v>
      </c>
      <c r="S88" s="74">
        <v>0</v>
      </c>
      <c r="U88" s="73">
        <v>-205</v>
      </c>
      <c r="V88" s="74">
        <v>27.64</v>
      </c>
      <c r="W88">
        <v>20.3</v>
      </c>
      <c r="X88">
        <v>-127</v>
      </c>
      <c r="Y88">
        <v>0</v>
      </c>
      <c r="Z88">
        <v>3.09</v>
      </c>
      <c r="AA88">
        <v>-18</v>
      </c>
      <c r="AB88">
        <v>4.25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28.98</v>
      </c>
      <c r="K89" s="46">
        <v>0</v>
      </c>
      <c r="L89" s="46">
        <v>3.29</v>
      </c>
      <c r="M89" s="74">
        <v>4.45</v>
      </c>
      <c r="N89" s="73">
        <v>0</v>
      </c>
      <c r="O89" s="46">
        <v>-91</v>
      </c>
      <c r="P89" s="46">
        <v>0</v>
      </c>
      <c r="Q89" s="46">
        <v>-17</v>
      </c>
      <c r="R89" s="46">
        <v>0</v>
      </c>
      <c r="S89" s="74">
        <v>0</v>
      </c>
      <c r="U89" s="73">
        <v>-108</v>
      </c>
      <c r="V89" s="74">
        <v>36.72</v>
      </c>
      <c r="W89">
        <v>0</v>
      </c>
      <c r="X89">
        <v>-91</v>
      </c>
      <c r="Y89">
        <v>0</v>
      </c>
      <c r="Z89">
        <v>3.29</v>
      </c>
      <c r="AA89">
        <v>-17</v>
      </c>
      <c r="AB89">
        <v>4.45</v>
      </c>
      <c r="AC89">
        <v>28.98</v>
      </c>
    </row>
    <row r="90" spans="7:29">
      <c r="G90" t="s">
        <v>132</v>
      </c>
      <c r="H90" s="73">
        <v>32.86</v>
      </c>
      <c r="I90" s="46">
        <v>0</v>
      </c>
      <c r="J90" s="46">
        <v>48.32</v>
      </c>
      <c r="K90" s="46">
        <v>0</v>
      </c>
      <c r="L90" s="46">
        <v>3.48</v>
      </c>
      <c r="M90" s="74">
        <v>2.3199999999999998</v>
      </c>
      <c r="N90" s="73">
        <v>0</v>
      </c>
      <c r="O90" s="46">
        <v>-71</v>
      </c>
      <c r="P90" s="46">
        <v>0</v>
      </c>
      <c r="Q90" s="46">
        <v>-17</v>
      </c>
      <c r="R90" s="46">
        <v>0</v>
      </c>
      <c r="S90" s="74">
        <v>0</v>
      </c>
      <c r="U90" s="73">
        <v>-88</v>
      </c>
      <c r="V90" s="74">
        <v>86.98</v>
      </c>
      <c r="W90">
        <v>32.86</v>
      </c>
      <c r="X90">
        <v>-71</v>
      </c>
      <c r="Y90">
        <v>0</v>
      </c>
      <c r="Z90">
        <v>3.48</v>
      </c>
      <c r="AA90">
        <v>-17</v>
      </c>
      <c r="AB90">
        <v>2.3199999999999998</v>
      </c>
      <c r="AC90">
        <v>48.32</v>
      </c>
    </row>
    <row r="91" spans="7:29">
      <c r="G91" t="s">
        <v>133</v>
      </c>
      <c r="H91" s="73">
        <v>0</v>
      </c>
      <c r="I91" s="46">
        <v>0</v>
      </c>
      <c r="J91" s="46">
        <v>86.97</v>
      </c>
      <c r="K91" s="46">
        <v>0</v>
      </c>
      <c r="L91" s="46">
        <v>3.87</v>
      </c>
      <c r="M91" s="74">
        <v>2.2200000000000002</v>
      </c>
      <c r="N91" s="73">
        <v>-84</v>
      </c>
      <c r="O91" s="46">
        <v>-84</v>
      </c>
      <c r="P91" s="46">
        <v>0</v>
      </c>
      <c r="Q91" s="46">
        <v>-16</v>
      </c>
      <c r="R91" s="46">
        <v>0</v>
      </c>
      <c r="S91" s="74">
        <v>0</v>
      </c>
      <c r="U91" s="73">
        <v>-184</v>
      </c>
      <c r="V91" s="74">
        <v>93.06</v>
      </c>
      <c r="W91">
        <v>-84</v>
      </c>
      <c r="X91">
        <v>-84</v>
      </c>
      <c r="Y91">
        <v>0</v>
      </c>
      <c r="Z91">
        <v>3.87</v>
      </c>
      <c r="AA91">
        <v>-16</v>
      </c>
      <c r="AB91">
        <v>2.2200000000000002</v>
      </c>
      <c r="AC91">
        <v>86.97</v>
      </c>
    </row>
    <row r="92" spans="7:29">
      <c r="G92" t="s">
        <v>134</v>
      </c>
      <c r="H92" s="73">
        <v>0</v>
      </c>
      <c r="I92" s="46">
        <v>0</v>
      </c>
      <c r="J92" s="46">
        <v>115.97</v>
      </c>
      <c r="K92" s="46">
        <v>0</v>
      </c>
      <c r="L92" s="46">
        <v>3.96</v>
      </c>
      <c r="M92" s="74">
        <v>1.45</v>
      </c>
      <c r="N92" s="73">
        <v>0</v>
      </c>
      <c r="O92" s="46">
        <v>-45</v>
      </c>
      <c r="P92" s="46">
        <v>0</v>
      </c>
      <c r="Q92" s="46">
        <v>-17</v>
      </c>
      <c r="R92" s="46">
        <v>0</v>
      </c>
      <c r="S92" s="74">
        <v>0</v>
      </c>
      <c r="U92" s="73">
        <v>-62</v>
      </c>
      <c r="V92" s="74">
        <v>121.38</v>
      </c>
      <c r="W92">
        <v>0</v>
      </c>
      <c r="X92">
        <v>-45</v>
      </c>
      <c r="Y92">
        <v>0</v>
      </c>
      <c r="Z92">
        <v>3.96</v>
      </c>
      <c r="AA92">
        <v>-17</v>
      </c>
      <c r="AB92">
        <v>1.45</v>
      </c>
      <c r="AC92">
        <v>115.97</v>
      </c>
    </row>
    <row r="93" spans="7:29">
      <c r="G93" t="s">
        <v>135</v>
      </c>
      <c r="H93" s="73">
        <v>21.59</v>
      </c>
      <c r="I93" s="46">
        <v>0</v>
      </c>
      <c r="J93" s="46">
        <v>0</v>
      </c>
      <c r="K93" s="46">
        <v>0</v>
      </c>
      <c r="L93" s="46">
        <v>3.52</v>
      </c>
      <c r="M93" s="74">
        <v>3.76</v>
      </c>
      <c r="N93" s="73">
        <v>0</v>
      </c>
      <c r="O93" s="46">
        <v>-65</v>
      </c>
      <c r="P93" s="46">
        <v>0</v>
      </c>
      <c r="Q93" s="46">
        <v>-17</v>
      </c>
      <c r="R93" s="46">
        <v>0</v>
      </c>
      <c r="S93" s="74">
        <v>0</v>
      </c>
      <c r="U93" s="73">
        <v>-82</v>
      </c>
      <c r="V93" s="74">
        <v>28.87</v>
      </c>
      <c r="W93">
        <v>21.59</v>
      </c>
      <c r="X93">
        <v>-65</v>
      </c>
      <c r="Y93">
        <v>0</v>
      </c>
      <c r="Z93">
        <v>3.52</v>
      </c>
      <c r="AA93">
        <v>-17</v>
      </c>
      <c r="AB93">
        <v>3.76</v>
      </c>
      <c r="AC93">
        <v>0</v>
      </c>
    </row>
    <row r="94" spans="7:29">
      <c r="G94" t="s">
        <v>136</v>
      </c>
      <c r="H94" s="73">
        <v>47.34</v>
      </c>
      <c r="I94" s="46">
        <v>0</v>
      </c>
      <c r="J94" s="46">
        <v>0</v>
      </c>
      <c r="K94" s="46">
        <v>0</v>
      </c>
      <c r="L94" s="46">
        <v>3.29</v>
      </c>
      <c r="M94" s="74">
        <v>2.68</v>
      </c>
      <c r="N94" s="73">
        <v>0</v>
      </c>
      <c r="O94" s="46">
        <v>-52</v>
      </c>
      <c r="P94" s="46">
        <v>-40</v>
      </c>
      <c r="Q94" s="46">
        <v>-18</v>
      </c>
      <c r="R94" s="46">
        <v>0</v>
      </c>
      <c r="S94" s="74">
        <v>0</v>
      </c>
      <c r="U94" s="73">
        <v>-110</v>
      </c>
      <c r="V94" s="74">
        <v>53.31</v>
      </c>
      <c r="W94">
        <v>47.34</v>
      </c>
      <c r="X94">
        <v>-52</v>
      </c>
      <c r="Y94">
        <v>0</v>
      </c>
      <c r="Z94">
        <v>3.29</v>
      </c>
      <c r="AA94">
        <v>-18</v>
      </c>
      <c r="AB94">
        <v>2.68</v>
      </c>
      <c r="AC94">
        <v>-40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3.36</v>
      </c>
      <c r="M95" s="74">
        <v>3.11</v>
      </c>
      <c r="N95" s="73">
        <v>-63</v>
      </c>
      <c r="O95" s="46">
        <v>-60</v>
      </c>
      <c r="P95" s="46">
        <v>-31</v>
      </c>
      <c r="Q95" s="46">
        <v>-17</v>
      </c>
      <c r="R95" s="46">
        <v>0</v>
      </c>
      <c r="S95" s="74">
        <v>0</v>
      </c>
      <c r="U95" s="73">
        <v>-171</v>
      </c>
      <c r="V95" s="74">
        <v>6.47</v>
      </c>
      <c r="W95">
        <v>-63</v>
      </c>
      <c r="X95">
        <v>-60</v>
      </c>
      <c r="Y95">
        <v>0</v>
      </c>
      <c r="Z95">
        <v>3.36</v>
      </c>
      <c r="AA95">
        <v>-17</v>
      </c>
      <c r="AB95">
        <v>3.11</v>
      </c>
      <c r="AC95">
        <v>-31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3.51</v>
      </c>
      <c r="M96" s="74">
        <v>0.6</v>
      </c>
      <c r="N96" s="73">
        <v>-81</v>
      </c>
      <c r="O96" s="46">
        <v>-67</v>
      </c>
      <c r="P96" s="46">
        <v>-12</v>
      </c>
      <c r="Q96" s="46">
        <v>-16</v>
      </c>
      <c r="R96" s="46">
        <v>0</v>
      </c>
      <c r="S96" s="74">
        <v>0</v>
      </c>
      <c r="U96" s="73">
        <v>-176</v>
      </c>
      <c r="V96" s="74">
        <v>4.1100000000000003</v>
      </c>
      <c r="W96">
        <v>-81</v>
      </c>
      <c r="X96">
        <v>-67</v>
      </c>
      <c r="Y96">
        <v>0</v>
      </c>
      <c r="Z96">
        <v>3.51</v>
      </c>
      <c r="AA96">
        <v>-16</v>
      </c>
      <c r="AB96">
        <v>0.6</v>
      </c>
      <c r="AC96">
        <v>-12</v>
      </c>
    </row>
    <row r="97" spans="1:83">
      <c r="G97" t="s">
        <v>139</v>
      </c>
      <c r="H97" s="73">
        <v>51.22</v>
      </c>
      <c r="I97" s="46">
        <v>0</v>
      </c>
      <c r="J97" s="46">
        <v>0</v>
      </c>
      <c r="K97" s="46">
        <v>0</v>
      </c>
      <c r="L97" s="46">
        <v>3.67</v>
      </c>
      <c r="M97" s="74">
        <v>2.2200000000000002</v>
      </c>
      <c r="N97" s="73">
        <v>0</v>
      </c>
      <c r="O97" s="46">
        <v>-52</v>
      </c>
      <c r="P97" s="46">
        <v>0</v>
      </c>
      <c r="Q97" s="46">
        <v>-15</v>
      </c>
      <c r="R97" s="46">
        <v>0</v>
      </c>
      <c r="S97" s="74">
        <v>0</v>
      </c>
      <c r="U97" s="73">
        <v>-67</v>
      </c>
      <c r="V97" s="74">
        <v>57.11</v>
      </c>
      <c r="W97">
        <v>51.22</v>
      </c>
      <c r="X97">
        <v>-52</v>
      </c>
      <c r="Y97">
        <v>0</v>
      </c>
      <c r="Z97">
        <v>3.67</v>
      </c>
      <c r="AA97">
        <v>-15</v>
      </c>
      <c r="AB97">
        <v>2.2200000000000002</v>
      </c>
      <c r="AC97">
        <v>0</v>
      </c>
    </row>
    <row r="98" spans="1:83">
      <c r="G98" t="s">
        <v>140</v>
      </c>
      <c r="H98" s="73">
        <v>54.12</v>
      </c>
      <c r="I98" s="46">
        <v>0</v>
      </c>
      <c r="J98" s="46">
        <v>0</v>
      </c>
      <c r="K98" s="46">
        <v>0</v>
      </c>
      <c r="L98" s="46">
        <v>2.5099999999999998</v>
      </c>
      <c r="M98" s="74">
        <v>1.55</v>
      </c>
      <c r="N98" s="73">
        <v>0</v>
      </c>
      <c r="O98" s="46">
        <v>-57</v>
      </c>
      <c r="P98" s="46">
        <v>0</v>
      </c>
      <c r="Q98" s="46">
        <v>-15</v>
      </c>
      <c r="R98" s="46">
        <v>0</v>
      </c>
      <c r="S98" s="74">
        <v>0</v>
      </c>
      <c r="U98" s="73">
        <v>-72</v>
      </c>
      <c r="V98" s="74">
        <v>58.18</v>
      </c>
      <c r="W98">
        <v>54.12</v>
      </c>
      <c r="X98">
        <v>-57</v>
      </c>
      <c r="Y98">
        <v>0</v>
      </c>
      <c r="Z98">
        <v>2.5099999999999998</v>
      </c>
      <c r="AA98">
        <v>-15</v>
      </c>
      <c r="AB98">
        <v>1.55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1.6291350000000002</v>
      </c>
      <c r="I99" s="69">
        <f t="shared" ref="I99:BQ99" si="1">SUM(I3:I98)/4000</f>
        <v>7.1032499999999998E-2</v>
      </c>
      <c r="J99" s="69">
        <f t="shared" si="1"/>
        <v>0.29723499999999997</v>
      </c>
      <c r="K99" s="69">
        <f t="shared" si="1"/>
        <v>0</v>
      </c>
      <c r="L99" s="69">
        <f t="shared" si="1"/>
        <v>5.6285000000000002E-2</v>
      </c>
      <c r="M99" s="69">
        <f t="shared" si="1"/>
        <v>1.2352500000000001E-2</v>
      </c>
      <c r="N99" s="68">
        <f t="shared" si="1"/>
        <v>-0.55625000000000002</v>
      </c>
      <c r="O99" s="69">
        <f t="shared" si="1"/>
        <v>-0.98199999999999998</v>
      </c>
      <c r="P99" s="69">
        <f t="shared" si="1"/>
        <v>-1.0369999999999999</v>
      </c>
      <c r="Q99" s="69">
        <f t="shared" si="1"/>
        <v>-0.38400000000000001</v>
      </c>
      <c r="R99" s="69">
        <f t="shared" si="1"/>
        <v>-8.0000000000000002E-3</v>
      </c>
      <c r="S99" s="70">
        <f t="shared" si="1"/>
        <v>0</v>
      </c>
      <c r="U99" s="68">
        <f t="shared" si="1"/>
        <v>-2.9833750000000001</v>
      </c>
      <c r="V99" s="70">
        <f t="shared" si="1"/>
        <v>2.0660400000000001</v>
      </c>
      <c r="W99">
        <f t="shared" si="1"/>
        <v>1.0728850000000005</v>
      </c>
      <c r="X99">
        <f t="shared" si="1"/>
        <v>-0.91096749999999993</v>
      </c>
      <c r="Y99">
        <f t="shared" si="1"/>
        <v>-1.6125E-2</v>
      </c>
      <c r="Z99">
        <f t="shared" si="1"/>
        <v>4.8285000000000008E-2</v>
      </c>
      <c r="AA99">
        <f t="shared" si="1"/>
        <v>-0.38400000000000001</v>
      </c>
      <c r="AB99">
        <f t="shared" si="1"/>
        <v>1.2352500000000001E-2</v>
      </c>
      <c r="AC99">
        <f t="shared" si="1"/>
        <v>-0.73976499999999989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635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60.8</v>
      </c>
      <c r="I3" s="53">
        <v>29.88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635</v>
      </c>
      <c r="U3" s="73">
        <v>-2.5</v>
      </c>
      <c r="V3" s="74">
        <v>90.68</v>
      </c>
      <c r="W3">
        <v>60.8</v>
      </c>
      <c r="X3">
        <v>29.88</v>
      </c>
      <c r="Y3">
        <v>-2.5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34.29</v>
      </c>
      <c r="I4" s="46">
        <v>14.34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48.63</v>
      </c>
      <c r="W4">
        <v>34.29</v>
      </c>
      <c r="X4">
        <v>14.34</v>
      </c>
      <c r="Y4">
        <v>-2.5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41.92</v>
      </c>
      <c r="I5" s="46">
        <v>22.34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64.260000000000005</v>
      </c>
      <c r="W5">
        <v>41.92</v>
      </c>
      <c r="X5">
        <v>22.34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23.97</v>
      </c>
      <c r="I6" s="46">
        <v>18.739999999999998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42.71</v>
      </c>
      <c r="W6">
        <v>23.97</v>
      </c>
      <c r="X6">
        <v>18.739999999999998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177.01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177.01</v>
      </c>
      <c r="W7">
        <v>0</v>
      </c>
      <c r="X7">
        <v>177.01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188.45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188.45</v>
      </c>
      <c r="W8">
        <v>0</v>
      </c>
      <c r="X8">
        <v>188.45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169.12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169.12</v>
      </c>
      <c r="W9">
        <v>0</v>
      </c>
      <c r="X9">
        <v>169.12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144.96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144.96</v>
      </c>
      <c r="W10">
        <v>0</v>
      </c>
      <c r="X10">
        <v>144.96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154.62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154.62</v>
      </c>
      <c r="W11">
        <v>0</v>
      </c>
      <c r="X11">
        <v>154.62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178.78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178.78</v>
      </c>
      <c r="W12">
        <v>0</v>
      </c>
      <c r="X12">
        <v>178.78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178.78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178.78</v>
      </c>
      <c r="W13">
        <v>0</v>
      </c>
      <c r="X13">
        <v>178.78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164.29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-2.5</v>
      </c>
      <c r="V14" s="74">
        <v>164.29</v>
      </c>
      <c r="W14">
        <v>0</v>
      </c>
      <c r="X14">
        <v>164.29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149.79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-2.5</v>
      </c>
      <c r="V15" s="74">
        <v>149.79</v>
      </c>
      <c r="W15">
        <v>0</v>
      </c>
      <c r="X15">
        <v>149.79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130.46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-2.5</v>
      </c>
      <c r="V16" s="74">
        <v>130.46</v>
      </c>
      <c r="W16">
        <v>0</v>
      </c>
      <c r="X16">
        <v>130.46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120.8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-2.5</v>
      </c>
      <c r="V17" s="74">
        <v>120.8</v>
      </c>
      <c r="W17">
        <v>0</v>
      </c>
      <c r="X17">
        <v>120.8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91.81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-2.5</v>
      </c>
      <c r="V18" s="74">
        <v>91.81</v>
      </c>
      <c r="W18">
        <v>0</v>
      </c>
      <c r="X18">
        <v>91.81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86.98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-2.5</v>
      </c>
      <c r="V19" s="74">
        <v>86.98</v>
      </c>
      <c r="W19">
        <v>0</v>
      </c>
      <c r="X19">
        <v>86.98</v>
      </c>
      <c r="Y19">
        <v>-2.5</v>
      </c>
      <c r="Z19">
        <v>0</v>
      </c>
    </row>
    <row r="20" spans="7:26">
      <c r="G20" t="s">
        <v>62</v>
      </c>
      <c r="H20" s="73">
        <v>0</v>
      </c>
      <c r="I20" s="46">
        <v>62.82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-2.5</v>
      </c>
      <c r="V20" s="74">
        <v>62.82</v>
      </c>
      <c r="W20">
        <v>0</v>
      </c>
      <c r="X20">
        <v>62.82</v>
      </c>
      <c r="Y20">
        <v>-2.5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-2.5</v>
      </c>
      <c r="V21" s="74">
        <v>0</v>
      </c>
      <c r="W21">
        <v>0</v>
      </c>
      <c r="X21">
        <v>0</v>
      </c>
      <c r="Y21">
        <v>-2.5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-2.5</v>
      </c>
      <c r="V22" s="74">
        <v>0</v>
      </c>
      <c r="W22">
        <v>0</v>
      </c>
      <c r="X22">
        <v>0</v>
      </c>
      <c r="Y22">
        <v>-2.5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-2.5</v>
      </c>
      <c r="V23" s="74">
        <v>0</v>
      </c>
      <c r="W23">
        <v>0</v>
      </c>
      <c r="X23">
        <v>0</v>
      </c>
      <c r="Y23">
        <v>-2.5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-2.5</v>
      </c>
      <c r="V24" s="74">
        <v>0</v>
      </c>
      <c r="W24">
        <v>0</v>
      </c>
      <c r="X24">
        <v>0</v>
      </c>
      <c r="Y24">
        <v>-2.5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1.07</v>
      </c>
      <c r="W25">
        <v>0</v>
      </c>
      <c r="X25">
        <v>0</v>
      </c>
      <c r="Y25">
        <v>-2.5</v>
      </c>
      <c r="Z25">
        <v>1.07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0.84</v>
      </c>
      <c r="W26">
        <v>0</v>
      </c>
      <c r="X26">
        <v>0</v>
      </c>
      <c r="Y26">
        <v>-2.5</v>
      </c>
      <c r="Z26">
        <v>0.84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2.81</v>
      </c>
      <c r="W27">
        <v>0</v>
      </c>
      <c r="X27">
        <v>0</v>
      </c>
      <c r="Y27">
        <v>-2.5</v>
      </c>
      <c r="Z27">
        <v>2.81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3.1</v>
      </c>
      <c r="W28">
        <v>0</v>
      </c>
      <c r="X28">
        <v>0</v>
      </c>
      <c r="Y28">
        <v>-2.5</v>
      </c>
      <c r="Z28">
        <v>3.1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4.57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-2.5</v>
      </c>
      <c r="V29" s="74">
        <v>4.57</v>
      </c>
      <c r="W29">
        <v>0</v>
      </c>
      <c r="X29">
        <v>0</v>
      </c>
      <c r="Y29">
        <v>-2.5</v>
      </c>
      <c r="Z29">
        <v>4.57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5.9</v>
      </c>
      <c r="W30">
        <v>0</v>
      </c>
      <c r="X30">
        <v>0</v>
      </c>
      <c r="Y30">
        <v>0</v>
      </c>
      <c r="Z30">
        <v>5.9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0.57999999999999996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0.57999999999999996</v>
      </c>
      <c r="W31">
        <v>0</v>
      </c>
      <c r="X31">
        <v>0</v>
      </c>
      <c r="Y31">
        <v>0</v>
      </c>
      <c r="Z31">
        <v>0.57999999999999996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2.42</v>
      </c>
      <c r="W32">
        <v>0</v>
      </c>
      <c r="X32">
        <v>0</v>
      </c>
      <c r="Y32">
        <v>0</v>
      </c>
      <c r="Z32">
        <v>2.42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5.61</v>
      </c>
      <c r="W33">
        <v>0</v>
      </c>
      <c r="X33">
        <v>0</v>
      </c>
      <c r="Y33">
        <v>0</v>
      </c>
      <c r="Z33">
        <v>5.61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3.67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3.67</v>
      </c>
      <c r="W34">
        <v>0</v>
      </c>
      <c r="X34">
        <v>0</v>
      </c>
      <c r="Y34">
        <v>0</v>
      </c>
      <c r="Z34">
        <v>3.67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6.38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6.38</v>
      </c>
      <c r="W35">
        <v>0</v>
      </c>
      <c r="X35">
        <v>0</v>
      </c>
      <c r="Y35">
        <v>0</v>
      </c>
      <c r="Z35">
        <v>6.38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5.7</v>
      </c>
      <c r="W36">
        <v>0</v>
      </c>
      <c r="X36">
        <v>0</v>
      </c>
      <c r="Y36">
        <v>0</v>
      </c>
      <c r="Z36">
        <v>5.7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5.99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5.99</v>
      </c>
      <c r="W37">
        <v>0</v>
      </c>
      <c r="X37">
        <v>0</v>
      </c>
      <c r="Y37">
        <v>0</v>
      </c>
      <c r="Z37">
        <v>5.99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5.7</v>
      </c>
      <c r="W38">
        <v>0</v>
      </c>
      <c r="X38">
        <v>0</v>
      </c>
      <c r="Y38">
        <v>0</v>
      </c>
      <c r="Z38">
        <v>5.7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7.54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7.54</v>
      </c>
      <c r="W39">
        <v>0</v>
      </c>
      <c r="X39">
        <v>0</v>
      </c>
      <c r="Y39">
        <v>0</v>
      </c>
      <c r="Z39">
        <v>7.54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6.96</v>
      </c>
      <c r="W40">
        <v>0</v>
      </c>
      <c r="X40">
        <v>0</v>
      </c>
      <c r="Y40">
        <v>0</v>
      </c>
      <c r="Z40">
        <v>6.96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5.9</v>
      </c>
      <c r="W41">
        <v>0</v>
      </c>
      <c r="X41">
        <v>0</v>
      </c>
      <c r="Y41">
        <v>0</v>
      </c>
      <c r="Z41">
        <v>5.9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4.16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4.16</v>
      </c>
      <c r="W42">
        <v>0</v>
      </c>
      <c r="X42">
        <v>0</v>
      </c>
      <c r="Y42">
        <v>0</v>
      </c>
      <c r="Z42">
        <v>4.16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5.32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5.32</v>
      </c>
      <c r="W43">
        <v>0</v>
      </c>
      <c r="X43">
        <v>0</v>
      </c>
      <c r="Y43">
        <v>0</v>
      </c>
      <c r="Z43">
        <v>5.32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6.86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6.86</v>
      </c>
      <c r="W44">
        <v>0</v>
      </c>
      <c r="X44">
        <v>0</v>
      </c>
      <c r="Y44">
        <v>0</v>
      </c>
      <c r="Z44">
        <v>6.86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4.16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4.16</v>
      </c>
      <c r="W45">
        <v>0</v>
      </c>
      <c r="X45">
        <v>0</v>
      </c>
      <c r="Y45">
        <v>0</v>
      </c>
      <c r="Z45">
        <v>4.16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2.3199999999999998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2.3199999999999998</v>
      </c>
      <c r="W46">
        <v>0</v>
      </c>
      <c r="X46">
        <v>0</v>
      </c>
      <c r="Y46">
        <v>0</v>
      </c>
      <c r="Z46">
        <v>2.3199999999999998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4.83</v>
      </c>
      <c r="W47">
        <v>0</v>
      </c>
      <c r="X47">
        <v>0</v>
      </c>
      <c r="Y47">
        <v>0</v>
      </c>
      <c r="Z47">
        <v>4.83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3.38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3.38</v>
      </c>
      <c r="W48">
        <v>0</v>
      </c>
      <c r="X48">
        <v>0</v>
      </c>
      <c r="Y48">
        <v>0</v>
      </c>
      <c r="Z48">
        <v>3.38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1.84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1.84</v>
      </c>
      <c r="W49">
        <v>0</v>
      </c>
      <c r="X49">
        <v>0</v>
      </c>
      <c r="Y49">
        <v>0</v>
      </c>
      <c r="Z49">
        <v>1.84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2.13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2.13</v>
      </c>
      <c r="W50">
        <v>0</v>
      </c>
      <c r="X50">
        <v>0</v>
      </c>
      <c r="Y50">
        <v>0</v>
      </c>
      <c r="Z50">
        <v>2.13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7.05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7.05</v>
      </c>
      <c r="W51">
        <v>0</v>
      </c>
      <c r="X51">
        <v>0</v>
      </c>
      <c r="Y51">
        <v>0</v>
      </c>
      <c r="Z51">
        <v>7.05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6.47</v>
      </c>
      <c r="W52">
        <v>0</v>
      </c>
      <c r="X52">
        <v>0</v>
      </c>
      <c r="Y52">
        <v>0</v>
      </c>
      <c r="Z52">
        <v>6.47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6.67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6.67</v>
      </c>
      <c r="W53">
        <v>0</v>
      </c>
      <c r="X53">
        <v>0</v>
      </c>
      <c r="Y53">
        <v>0</v>
      </c>
      <c r="Z53">
        <v>6.67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4.83</v>
      </c>
      <c r="W54">
        <v>0</v>
      </c>
      <c r="X54">
        <v>0</v>
      </c>
      <c r="Y54">
        <v>0</v>
      </c>
      <c r="Z54">
        <v>4.83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7.25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7.25</v>
      </c>
      <c r="W55">
        <v>0</v>
      </c>
      <c r="X55">
        <v>0</v>
      </c>
      <c r="Y55">
        <v>0</v>
      </c>
      <c r="Z55">
        <v>7.25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3.87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3.87</v>
      </c>
      <c r="W56">
        <v>0</v>
      </c>
      <c r="X56">
        <v>0</v>
      </c>
      <c r="Y56">
        <v>0</v>
      </c>
      <c r="Z56">
        <v>3.87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6.57</v>
      </c>
      <c r="W57">
        <v>0</v>
      </c>
      <c r="X57">
        <v>0</v>
      </c>
      <c r="Y57">
        <v>0</v>
      </c>
      <c r="Z57">
        <v>6.57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5.61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5.61</v>
      </c>
      <c r="W58">
        <v>0</v>
      </c>
      <c r="X58">
        <v>0</v>
      </c>
      <c r="Y58">
        <v>0</v>
      </c>
      <c r="Z58">
        <v>5.61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4.74</v>
      </c>
      <c r="W59">
        <v>0</v>
      </c>
      <c r="X59">
        <v>0</v>
      </c>
      <c r="Y59">
        <v>0</v>
      </c>
      <c r="Z59">
        <v>4.74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6.38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6.38</v>
      </c>
      <c r="W60">
        <v>0</v>
      </c>
      <c r="X60">
        <v>0</v>
      </c>
      <c r="Y60">
        <v>0</v>
      </c>
      <c r="Z60">
        <v>6.38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8.2100000000000009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8.2100000000000009</v>
      </c>
      <c r="W61">
        <v>0</v>
      </c>
      <c r="X61">
        <v>0</v>
      </c>
      <c r="Y61">
        <v>0</v>
      </c>
      <c r="Z61">
        <v>8.2100000000000009</v>
      </c>
    </row>
    <row r="62" spans="7:26">
      <c r="G62" t="s">
        <v>104</v>
      </c>
      <c r="H62" s="73">
        <v>56.05</v>
      </c>
      <c r="I62" s="46">
        <v>19.329999999999998</v>
      </c>
      <c r="J62" s="46">
        <v>0</v>
      </c>
      <c r="K62" s="46">
        <v>0</v>
      </c>
      <c r="L62" s="46">
        <v>0</v>
      </c>
      <c r="M62" s="74">
        <v>6.57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81.95</v>
      </c>
      <c r="W62">
        <v>56.05</v>
      </c>
      <c r="X62">
        <v>19.329999999999998</v>
      </c>
      <c r="Y62">
        <v>0</v>
      </c>
      <c r="Z62">
        <v>6.57</v>
      </c>
    </row>
    <row r="63" spans="7:26">
      <c r="G63" t="s">
        <v>105</v>
      </c>
      <c r="H63" s="73">
        <v>36.630000000000003</v>
      </c>
      <c r="I63" s="46">
        <v>53.15</v>
      </c>
      <c r="J63" s="46">
        <v>0</v>
      </c>
      <c r="K63" s="46">
        <v>0</v>
      </c>
      <c r="L63" s="46">
        <v>0</v>
      </c>
      <c r="M63" s="74">
        <v>3.77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93.55</v>
      </c>
      <c r="W63">
        <v>36.630000000000003</v>
      </c>
      <c r="X63">
        <v>53.15</v>
      </c>
      <c r="Y63">
        <v>0</v>
      </c>
      <c r="Z63">
        <v>3.77</v>
      </c>
    </row>
    <row r="64" spans="7:26">
      <c r="G64" t="s">
        <v>106</v>
      </c>
      <c r="H64" s="73">
        <v>0</v>
      </c>
      <c r="I64" s="46">
        <v>77.31</v>
      </c>
      <c r="J64" s="46">
        <v>0</v>
      </c>
      <c r="K64" s="46">
        <v>0</v>
      </c>
      <c r="L64" s="46">
        <v>0</v>
      </c>
      <c r="M64" s="74">
        <v>7.15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84.46</v>
      </c>
      <c r="W64">
        <v>0</v>
      </c>
      <c r="X64">
        <v>77.31</v>
      </c>
      <c r="Y64">
        <v>0</v>
      </c>
      <c r="Z64">
        <v>7.15</v>
      </c>
    </row>
    <row r="65" spans="7:26">
      <c r="G65" t="s">
        <v>107</v>
      </c>
      <c r="H65" s="73">
        <v>0</v>
      </c>
      <c r="I65" s="46">
        <v>91.81</v>
      </c>
      <c r="J65" s="46">
        <v>0</v>
      </c>
      <c r="K65" s="46">
        <v>0</v>
      </c>
      <c r="L65" s="46">
        <v>0</v>
      </c>
      <c r="M65" s="74">
        <v>7.44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99.25</v>
      </c>
      <c r="W65">
        <v>0</v>
      </c>
      <c r="X65">
        <v>91.81</v>
      </c>
      <c r="Y65">
        <v>0</v>
      </c>
      <c r="Z65">
        <v>7.44</v>
      </c>
    </row>
    <row r="66" spans="7:26">
      <c r="G66" t="s">
        <v>108</v>
      </c>
      <c r="H66" s="73">
        <v>0</v>
      </c>
      <c r="I66" s="46">
        <v>96.64</v>
      </c>
      <c r="J66" s="46">
        <v>0</v>
      </c>
      <c r="K66" s="46">
        <v>0</v>
      </c>
      <c r="L66" s="46">
        <v>0</v>
      </c>
      <c r="M66" s="74">
        <v>5.8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102.44</v>
      </c>
      <c r="W66">
        <v>0</v>
      </c>
      <c r="X66">
        <v>96.64</v>
      </c>
      <c r="Y66">
        <v>0</v>
      </c>
      <c r="Z66">
        <v>5.8</v>
      </c>
    </row>
    <row r="67" spans="7:26">
      <c r="G67" t="s">
        <v>109</v>
      </c>
      <c r="H67" s="73">
        <v>0</v>
      </c>
      <c r="I67" s="46">
        <v>96.64</v>
      </c>
      <c r="J67" s="46">
        <v>0</v>
      </c>
      <c r="K67" s="46">
        <v>0</v>
      </c>
      <c r="L67" s="46">
        <v>0</v>
      </c>
      <c r="M67" s="74">
        <v>5.32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101.96</v>
      </c>
      <c r="W67">
        <v>0</v>
      </c>
      <c r="X67">
        <v>96.64</v>
      </c>
      <c r="Y67">
        <v>0</v>
      </c>
      <c r="Z67">
        <v>5.32</v>
      </c>
    </row>
    <row r="68" spans="7:26">
      <c r="G68" t="s">
        <v>110</v>
      </c>
      <c r="H68" s="73">
        <v>0</v>
      </c>
      <c r="I68" s="46">
        <v>96.64</v>
      </c>
      <c r="J68" s="46">
        <v>0</v>
      </c>
      <c r="K68" s="46">
        <v>0</v>
      </c>
      <c r="L68" s="46">
        <v>0</v>
      </c>
      <c r="M68" s="74">
        <v>6.47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103.11</v>
      </c>
      <c r="W68">
        <v>0</v>
      </c>
      <c r="X68">
        <v>96.64</v>
      </c>
      <c r="Y68">
        <v>0</v>
      </c>
      <c r="Z68">
        <v>6.47</v>
      </c>
    </row>
    <row r="69" spans="7:26">
      <c r="G69" t="s">
        <v>111</v>
      </c>
      <c r="H69" s="73">
        <v>0</v>
      </c>
      <c r="I69" s="46">
        <v>82.14</v>
      </c>
      <c r="J69" s="46">
        <v>0</v>
      </c>
      <c r="K69" s="46">
        <v>0</v>
      </c>
      <c r="L69" s="46">
        <v>0</v>
      </c>
      <c r="M69" s="74">
        <v>8.89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91.03</v>
      </c>
      <c r="W69">
        <v>0</v>
      </c>
      <c r="X69">
        <v>82.14</v>
      </c>
      <c r="Y69">
        <v>0</v>
      </c>
      <c r="Z69">
        <v>8.89</v>
      </c>
    </row>
    <row r="70" spans="7:26">
      <c r="G70" t="s">
        <v>112</v>
      </c>
      <c r="H70" s="73">
        <v>0</v>
      </c>
      <c r="I70" s="46">
        <v>77.319999999999993</v>
      </c>
      <c r="J70" s="46">
        <v>0</v>
      </c>
      <c r="K70" s="46">
        <v>0</v>
      </c>
      <c r="L70" s="46">
        <v>0</v>
      </c>
      <c r="M70" s="74">
        <v>9.08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86.4</v>
      </c>
      <c r="W70">
        <v>0</v>
      </c>
      <c r="X70">
        <v>77.319999999999993</v>
      </c>
      <c r="Y70">
        <v>0</v>
      </c>
      <c r="Z70">
        <v>9.08</v>
      </c>
    </row>
    <row r="71" spans="7:26">
      <c r="G71" t="s">
        <v>113</v>
      </c>
      <c r="H71" s="73">
        <v>0</v>
      </c>
      <c r="I71" s="46">
        <v>62.81</v>
      </c>
      <c r="J71" s="46">
        <v>0</v>
      </c>
      <c r="K71" s="46">
        <v>0</v>
      </c>
      <c r="L71" s="46">
        <v>0</v>
      </c>
      <c r="M71" s="74">
        <v>5.51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68.319999999999993</v>
      </c>
      <c r="W71">
        <v>0</v>
      </c>
      <c r="X71">
        <v>62.81</v>
      </c>
      <c r="Y71">
        <v>0</v>
      </c>
      <c r="Z71">
        <v>5.51</v>
      </c>
    </row>
    <row r="72" spans="7:26">
      <c r="G72" t="s">
        <v>114</v>
      </c>
      <c r="H72" s="73">
        <v>0</v>
      </c>
      <c r="I72" s="46">
        <v>57.98</v>
      </c>
      <c r="J72" s="46">
        <v>0</v>
      </c>
      <c r="K72" s="46">
        <v>0</v>
      </c>
      <c r="L72" s="46">
        <v>0</v>
      </c>
      <c r="M72" s="74">
        <v>5.22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63.2</v>
      </c>
      <c r="W72">
        <v>0</v>
      </c>
      <c r="X72">
        <v>57.98</v>
      </c>
      <c r="Y72">
        <v>0</v>
      </c>
      <c r="Z72">
        <v>5.22</v>
      </c>
    </row>
    <row r="73" spans="7:26">
      <c r="G73" t="s">
        <v>115</v>
      </c>
      <c r="H73" s="73">
        <v>0</v>
      </c>
      <c r="I73" s="46">
        <v>48.32</v>
      </c>
      <c r="J73" s="46">
        <v>0</v>
      </c>
      <c r="K73" s="46">
        <v>0</v>
      </c>
      <c r="L73" s="46">
        <v>0</v>
      </c>
      <c r="M73" s="74">
        <v>7.25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55.57</v>
      </c>
      <c r="W73">
        <v>0</v>
      </c>
      <c r="X73">
        <v>48.32</v>
      </c>
      <c r="Y73">
        <v>0</v>
      </c>
      <c r="Z73">
        <v>7.25</v>
      </c>
    </row>
    <row r="74" spans="7:26">
      <c r="G74" t="s">
        <v>116</v>
      </c>
      <c r="H74" s="73">
        <v>0</v>
      </c>
      <c r="I74" s="46">
        <v>38.659999999999997</v>
      </c>
      <c r="J74" s="46">
        <v>0</v>
      </c>
      <c r="K74" s="46">
        <v>0</v>
      </c>
      <c r="L74" s="46">
        <v>0</v>
      </c>
      <c r="M74" s="74">
        <v>8.02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46.68</v>
      </c>
      <c r="W74">
        <v>0</v>
      </c>
      <c r="X74">
        <v>38.659999999999997</v>
      </c>
      <c r="Y74">
        <v>0</v>
      </c>
      <c r="Z74">
        <v>8.02</v>
      </c>
    </row>
    <row r="75" spans="7:26">
      <c r="G75" t="s">
        <v>117</v>
      </c>
      <c r="H75" s="73">
        <v>0</v>
      </c>
      <c r="I75" s="46">
        <v>33.83</v>
      </c>
      <c r="J75" s="46">
        <v>0</v>
      </c>
      <c r="K75" s="46">
        <v>0</v>
      </c>
      <c r="L75" s="46">
        <v>0</v>
      </c>
      <c r="M75" s="74">
        <v>7.34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41.17</v>
      </c>
      <c r="W75">
        <v>0</v>
      </c>
      <c r="X75">
        <v>33.83</v>
      </c>
      <c r="Y75">
        <v>0</v>
      </c>
      <c r="Z75">
        <v>7.34</v>
      </c>
    </row>
    <row r="76" spans="7:26">
      <c r="G76" t="s">
        <v>118</v>
      </c>
      <c r="H76" s="73">
        <v>0</v>
      </c>
      <c r="I76" s="46">
        <v>19.32</v>
      </c>
      <c r="J76" s="46">
        <v>0</v>
      </c>
      <c r="K76" s="46">
        <v>0</v>
      </c>
      <c r="L76" s="46">
        <v>0</v>
      </c>
      <c r="M76" s="74">
        <v>5.9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-2.5</v>
      </c>
      <c r="V76" s="74">
        <v>25.22</v>
      </c>
      <c r="W76">
        <v>0</v>
      </c>
      <c r="X76">
        <v>19.32</v>
      </c>
      <c r="Y76">
        <v>-2.5</v>
      </c>
      <c r="Z76">
        <v>5.9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7.34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7.34</v>
      </c>
      <c r="W77">
        <v>0</v>
      </c>
      <c r="X77">
        <v>0</v>
      </c>
      <c r="Y77">
        <v>-2.5</v>
      </c>
      <c r="Z77">
        <v>7.34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6.09</v>
      </c>
      <c r="W78">
        <v>0</v>
      </c>
      <c r="X78">
        <v>0</v>
      </c>
      <c r="Y78">
        <v>-2.5</v>
      </c>
      <c r="Z78">
        <v>6.09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4.99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4.99</v>
      </c>
      <c r="W79">
        <v>0</v>
      </c>
      <c r="X79">
        <v>0</v>
      </c>
      <c r="Y79">
        <v>-2.5</v>
      </c>
      <c r="Z79">
        <v>4.99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0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0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0.16</v>
      </c>
      <c r="W83">
        <v>0</v>
      </c>
      <c r="X83">
        <v>0</v>
      </c>
      <c r="Y83">
        <v>-2.5</v>
      </c>
      <c r="Z83">
        <v>0.16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0.15</v>
      </c>
      <c r="W84">
        <v>0</v>
      </c>
      <c r="X84">
        <v>0</v>
      </c>
      <c r="Y84">
        <v>-2.5</v>
      </c>
      <c r="Z84">
        <v>0.15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0.2</v>
      </c>
      <c r="W85">
        <v>0</v>
      </c>
      <c r="X85">
        <v>0</v>
      </c>
      <c r="Y85">
        <v>-2.5</v>
      </c>
      <c r="Z85">
        <v>0.2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0.21</v>
      </c>
      <c r="W86">
        <v>0</v>
      </c>
      <c r="X86">
        <v>0</v>
      </c>
      <c r="Y86">
        <v>-2.5</v>
      </c>
      <c r="Z86">
        <v>0.21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0.02</v>
      </c>
      <c r="W87">
        <v>0</v>
      </c>
      <c r="X87">
        <v>0</v>
      </c>
      <c r="Y87">
        <v>-2.5</v>
      </c>
      <c r="Z87">
        <v>0.02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0.03</v>
      </c>
      <c r="W88">
        <v>0</v>
      </c>
      <c r="X88">
        <v>0</v>
      </c>
      <c r="Y88">
        <v>-2.5</v>
      </c>
      <c r="Z88">
        <v>0.03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0.03</v>
      </c>
      <c r="W89">
        <v>0</v>
      </c>
      <c r="X89">
        <v>0</v>
      </c>
      <c r="Y89">
        <v>-2.5</v>
      </c>
      <c r="Z89">
        <v>0.03</v>
      </c>
    </row>
    <row r="90" spans="7:26">
      <c r="G90" t="s">
        <v>132</v>
      </c>
      <c r="H90" s="73">
        <v>0.62</v>
      </c>
      <c r="I90" s="46">
        <v>0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0.63</v>
      </c>
      <c r="W90">
        <v>0.62</v>
      </c>
      <c r="X90">
        <v>0</v>
      </c>
      <c r="Y90">
        <v>-2.5</v>
      </c>
      <c r="Z90">
        <v>0.01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0.01</v>
      </c>
      <c r="W91">
        <v>0</v>
      </c>
      <c r="X91">
        <v>0</v>
      </c>
      <c r="Y91">
        <v>-2.5</v>
      </c>
      <c r="Z91">
        <v>0.01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0.01</v>
      </c>
      <c r="W92">
        <v>0</v>
      </c>
      <c r="X92">
        <v>0</v>
      </c>
      <c r="Y92">
        <v>-2.5</v>
      </c>
      <c r="Z92">
        <v>0.01</v>
      </c>
    </row>
    <row r="93" spans="7:26">
      <c r="G93" t="s">
        <v>135</v>
      </c>
      <c r="H93" s="73">
        <v>1.08</v>
      </c>
      <c r="I93" s="46">
        <v>0</v>
      </c>
      <c r="J93" s="46">
        <v>0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1.1100000000000001</v>
      </c>
      <c r="W93">
        <v>1.08</v>
      </c>
      <c r="X93">
        <v>0</v>
      </c>
      <c r="Y93">
        <v>-2.5</v>
      </c>
      <c r="Z93">
        <v>0.03</v>
      </c>
    </row>
    <row r="94" spans="7:26">
      <c r="G94" t="s">
        <v>136</v>
      </c>
      <c r="H94" s="73">
        <v>2.82</v>
      </c>
      <c r="I94" s="46">
        <v>0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2.84</v>
      </c>
      <c r="W94">
        <v>2.82</v>
      </c>
      <c r="X94">
        <v>0</v>
      </c>
      <c r="Y94">
        <v>-2.5</v>
      </c>
      <c r="Z94">
        <v>0.02</v>
      </c>
    </row>
    <row r="95" spans="7:26">
      <c r="G95" t="s">
        <v>137</v>
      </c>
      <c r="H95" s="73">
        <v>4.07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4.09</v>
      </c>
      <c r="W95">
        <v>4.07</v>
      </c>
      <c r="X95">
        <v>0</v>
      </c>
      <c r="Y95">
        <v>-2.5</v>
      </c>
      <c r="Z95">
        <v>0.02</v>
      </c>
    </row>
    <row r="96" spans="7:26">
      <c r="G96" t="s">
        <v>138</v>
      </c>
      <c r="H96" s="73">
        <v>3.88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3.88</v>
      </c>
      <c r="W96">
        <v>3.88</v>
      </c>
      <c r="X96">
        <v>0</v>
      </c>
      <c r="Y96">
        <v>-2.5</v>
      </c>
      <c r="Z96">
        <v>0</v>
      </c>
    </row>
    <row r="97" spans="1:83">
      <c r="G97" t="s">
        <v>139</v>
      </c>
      <c r="H97" s="73">
        <v>3.21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3.22</v>
      </c>
      <c r="W97">
        <v>3.21</v>
      </c>
      <c r="X97">
        <v>0</v>
      </c>
      <c r="Y97">
        <v>-2.5</v>
      </c>
      <c r="Z97">
        <v>0.01</v>
      </c>
    </row>
    <row r="98" spans="1:83">
      <c r="G98" t="s">
        <v>140</v>
      </c>
      <c r="H98" s="73">
        <v>2.98</v>
      </c>
      <c r="I98" s="46">
        <v>0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2.99</v>
      </c>
      <c r="W98">
        <v>2.98</v>
      </c>
      <c r="X98">
        <v>0</v>
      </c>
      <c r="Y98">
        <v>-2.5</v>
      </c>
      <c r="Z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6.8080000000000002E-2</v>
      </c>
      <c r="I99" s="69">
        <f t="shared" ref="I99:BQ99" si="1">SUM(I3:I98)/4000</f>
        <v>0.75896749999999991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7.4114999999999917E-2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-3.125E-2</v>
      </c>
      <c r="V99" s="70">
        <f t="shared" si="1"/>
        <v>0.90116250000000064</v>
      </c>
      <c r="W99">
        <f t="shared" si="1"/>
        <v>6.8080000000000002E-2</v>
      </c>
      <c r="X99">
        <f t="shared" si="1"/>
        <v>0.75896749999999991</v>
      </c>
      <c r="Y99">
        <f t="shared" si="1"/>
        <v>-3.125E-2</v>
      </c>
      <c r="Z99">
        <f t="shared" si="1"/>
        <v>7.4114999999999917E-2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I78" activePane="bottomRight" state="frozen"/>
      <selection activeCell="M3" sqref="M3:M98"/>
      <selection pane="topRight" activeCell="M3" sqref="M3:M98"/>
      <selection pane="bottomLeft" activeCell="M3" sqref="M3:M98"/>
      <selection pane="bottomRight" activeCell="U111" sqref="U11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5.3651919999999995</v>
      </c>
      <c r="E3">
        <f>GT_NG!P3</f>
        <v>14.226807140766756</v>
      </c>
      <c r="F3">
        <f>GT_Spot!P3</f>
        <v>0</v>
      </c>
      <c r="G3">
        <f>PPCL_NG!P3</f>
        <v>82.26</v>
      </c>
      <c r="H3">
        <f>PPCL_Spot!P3</f>
        <v>0</v>
      </c>
      <c r="I3">
        <f>Bawana_NG!P3</f>
        <v>106.55583766259132</v>
      </c>
      <c r="J3">
        <f>Bawana_RLNG!P3</f>
        <v>0</v>
      </c>
      <c r="K3">
        <f>Bawana_Spot!P3</f>
        <v>273.92999999999995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1339.4100057601856</v>
      </c>
      <c r="P3" s="36">
        <v>118.51548305956781</v>
      </c>
      <c r="Q3" s="36">
        <v>38.29</v>
      </c>
      <c r="R3" s="38">
        <v>0</v>
      </c>
      <c r="S3" s="38">
        <v>7.6700000000000017</v>
      </c>
      <c r="T3" s="37">
        <f>SUMPRODUCT(LTA!J3:AN3,LTA!J$101:AN$101,LTA!J$103:AN$103)</f>
        <v>105.66</v>
      </c>
      <c r="U3" s="37">
        <f>SUMPRODUCT(LTA!J3:AN3,LTA!J$102:AN$102,LTA!J$103:AN$103)</f>
        <v>144.29000000000002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85.99</v>
      </c>
      <c r="Z3" s="34">
        <f>IEX!N3</f>
        <v>0</v>
      </c>
      <c r="AA3" s="75">
        <f>STOA!H3</f>
        <v>1193.24</v>
      </c>
      <c r="AB3" s="75">
        <f>-STOA!N3</f>
        <v>0</v>
      </c>
      <c r="AC3">
        <f>SUMIF(B3:AB3,"&gt;0")*$AC$2-SUMIF(B3:AB3,"&lt;0")*($AC$2/(1-$AC$2))+SUMIF(AI3:AR3,"&gt;0")*$AC$2-SUMIF(AI3:AR3,"&lt;0")*($AC$2/(1-$AC$2))</f>
        <v>30.104115935234134</v>
      </c>
      <c r="AD3">
        <f>SUM(B3:AB3,AI3:AV3)-AC3</f>
        <v>3553.7192096878775</v>
      </c>
      <c r="AE3">
        <f>'IDT-1'!B3</f>
        <v>0</v>
      </c>
      <c r="AF3" s="24"/>
      <c r="AG3">
        <f>SUM(AD3:AF3)</f>
        <v>3553.7192096878775</v>
      </c>
      <c r="AI3" s="34">
        <f>PXIL!H3</f>
        <v>0</v>
      </c>
      <c r="AJ3" s="34">
        <f>PXIL!N3</f>
        <v>0</v>
      </c>
      <c r="AK3" s="34">
        <f>RTM_IEX!H3</f>
        <v>7.62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60.8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5.3651919999999995</v>
      </c>
      <c r="E4">
        <f>GT_NG!P4</f>
        <v>14.226807140766756</v>
      </c>
      <c r="F4">
        <f>GT_Spot!P4</f>
        <v>0</v>
      </c>
      <c r="G4">
        <f>PPCL_NG!P4</f>
        <v>82.26</v>
      </c>
      <c r="H4">
        <f>PPCL_Spot!P4</f>
        <v>0</v>
      </c>
      <c r="I4">
        <f>Bawana_NG!P4</f>
        <v>106.55583766259132</v>
      </c>
      <c r="J4">
        <f>Bawana_RLNG!P4</f>
        <v>0</v>
      </c>
      <c r="K4">
        <f>Bawana_Spot!P4</f>
        <v>273.92999999999995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1306.3708179070125</v>
      </c>
      <c r="P4" s="36">
        <v>118.51548305956781</v>
      </c>
      <c r="Q4" s="36">
        <v>38.29</v>
      </c>
      <c r="R4" s="38">
        <v>0</v>
      </c>
      <c r="S4" s="38">
        <v>7.6700000000000017</v>
      </c>
      <c r="T4" s="37">
        <f>SUMPRODUCT(LTA!J4:AN4,LTA!J$101:AN$101,LTA!J$103:AN$103)</f>
        <v>105.66</v>
      </c>
      <c r="U4" s="37">
        <f>SUMPRODUCT(LTA!J4:AN4,LTA!J$102:AN$102,LTA!J$103:AN$103)</f>
        <v>144.69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84.42</v>
      </c>
      <c r="Z4" s="34">
        <f>IEX!N4</f>
        <v>0</v>
      </c>
      <c r="AA4" s="75">
        <f>STOA!H4</f>
        <v>1193.24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29.596846757267482</v>
      </c>
      <c r="AD4">
        <f t="shared" ref="AD4:AD67" si="1">SUM(B4:AB4,AI4:AV4)-AC4</f>
        <v>3493.8372910126709</v>
      </c>
      <c r="AE4">
        <f>'IDT-1'!B4</f>
        <v>0</v>
      </c>
      <c r="AF4" s="24"/>
      <c r="AG4">
        <f t="shared" ref="AG4:AG67" si="2">SUM(AD4:AF4)</f>
        <v>3493.8372910126709</v>
      </c>
      <c r="AI4" s="34">
        <f>PXIL!H4</f>
        <v>0</v>
      </c>
      <c r="AJ4" s="34">
        <f>PXIL!N4</f>
        <v>0</v>
      </c>
      <c r="AK4" s="34">
        <f>RTM_IEX!H4</f>
        <v>7.95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34.29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5.3651919999999995</v>
      </c>
      <c r="E5">
        <f>GT_NG!P5</f>
        <v>14.226807140766756</v>
      </c>
      <c r="F5">
        <f>GT_Spot!P5</f>
        <v>0</v>
      </c>
      <c r="G5">
        <f>PPCL_NG!P5</f>
        <v>82.26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273.93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1299.9274323358923</v>
      </c>
      <c r="P5" s="36">
        <v>118.51548305956781</v>
      </c>
      <c r="Q5" s="36">
        <v>38.29</v>
      </c>
      <c r="R5" s="38">
        <v>0</v>
      </c>
      <c r="S5" s="38">
        <v>7.6700000000000017</v>
      </c>
      <c r="T5" s="37">
        <f>SUMPRODUCT(LTA!J5:AN5,LTA!J$101:AN$101,LTA!J$103:AN$103)</f>
        <v>104.99</v>
      </c>
      <c r="U5" s="37">
        <f>SUMPRODUCT(LTA!J5:AN5,LTA!J$102:AN$102,LTA!J$103:AN$103)</f>
        <v>144.69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60.46</v>
      </c>
      <c r="Z5" s="34">
        <f>IEX!N5</f>
        <v>0</v>
      </c>
      <c r="AA5" s="75">
        <f>STOA!H5</f>
        <v>1193.24</v>
      </c>
      <c r="AB5" s="75">
        <f>-STOA!N5</f>
        <v>0</v>
      </c>
      <c r="AC5">
        <f t="shared" si="0"/>
        <v>29.478126318470071</v>
      </c>
      <c r="AD5">
        <f t="shared" si="1"/>
        <v>3479.8226258803484</v>
      </c>
      <c r="AE5">
        <f>'IDT-1'!B5</f>
        <v>0</v>
      </c>
      <c r="AF5" s="24"/>
      <c r="AG5">
        <f t="shared" si="2"/>
        <v>3479.8226258803484</v>
      </c>
      <c r="AI5" s="34">
        <f>PXIL!H5</f>
        <v>0</v>
      </c>
      <c r="AJ5" s="34">
        <f>PXIL!N5</f>
        <v>0</v>
      </c>
      <c r="AK5" s="34">
        <f>RTM_IEX!H5</f>
        <v>17.260000000000002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41.92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5.3651919999999995</v>
      </c>
      <c r="E6">
        <f>GT_NG!P6</f>
        <v>14.226807140766756</v>
      </c>
      <c r="F6">
        <f>GT_Spot!P6</f>
        <v>0</v>
      </c>
      <c r="G6">
        <f>PPCL_NG!P6</f>
        <v>82.26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273.93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1298.7110300874765</v>
      </c>
      <c r="P6" s="36">
        <v>118.51548305956781</v>
      </c>
      <c r="Q6" s="36">
        <v>38.29</v>
      </c>
      <c r="R6" s="38">
        <v>0</v>
      </c>
      <c r="S6" s="38">
        <v>7.6700000000000017</v>
      </c>
      <c r="T6" s="37">
        <f>SUMPRODUCT(LTA!J6:AN6,LTA!J$101:AN$101,LTA!J$103:AN$103)</f>
        <v>104.33</v>
      </c>
      <c r="U6" s="37">
        <f>SUMPRODUCT(LTA!J6:AN6,LTA!J$102:AN$102,LTA!J$103:AN$103)</f>
        <v>145.09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34.04</v>
      </c>
      <c r="Z6" s="34">
        <f>IEX!N6</f>
        <v>0</v>
      </c>
      <c r="AA6" s="75">
        <f>STOA!H6</f>
        <v>1193.24</v>
      </c>
      <c r="AB6" s="75">
        <f>-STOA!N6</f>
        <v>0</v>
      </c>
      <c r="AC6">
        <f t="shared" si="0"/>
        <v>29.108808539583386</v>
      </c>
      <c r="AD6">
        <f t="shared" si="1"/>
        <v>3436.225541410819</v>
      </c>
      <c r="AE6">
        <f>'IDT-1'!B6</f>
        <v>0</v>
      </c>
      <c r="AF6" s="24"/>
      <c r="AG6">
        <f t="shared" si="2"/>
        <v>3436.225541410819</v>
      </c>
      <c r="AI6" s="34">
        <f>PXIL!H6</f>
        <v>0</v>
      </c>
      <c r="AJ6" s="34">
        <f>PXIL!N6</f>
        <v>0</v>
      </c>
      <c r="AK6" s="34">
        <f>RTM_IEX!H6</f>
        <v>19.14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23.97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5.3651919999999995</v>
      </c>
      <c r="E7">
        <f>GT_NG!P7</f>
        <v>14.226807140766756</v>
      </c>
      <c r="F7">
        <f>GT_Spot!P7</f>
        <v>0</v>
      </c>
      <c r="G7">
        <f>PPCL_NG!P7</f>
        <v>82.26</v>
      </c>
      <c r="H7">
        <f>PPCL_Spot!P7</f>
        <v>0</v>
      </c>
      <c r="I7">
        <f>Bawana_NG!P7</f>
        <v>106.55583766259132</v>
      </c>
      <c r="J7">
        <f>Bawana_RLNG!P7</f>
        <v>0</v>
      </c>
      <c r="K7">
        <f>Bawana_Spot!P7</f>
        <v>333.93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1298.7110300874765</v>
      </c>
      <c r="P7" s="36">
        <v>118.51548305956781</v>
      </c>
      <c r="Q7" s="36">
        <v>38.29</v>
      </c>
      <c r="R7" s="38">
        <v>0</v>
      </c>
      <c r="S7" s="38">
        <v>7.6700000000000017</v>
      </c>
      <c r="T7" s="37">
        <f>SUMPRODUCT(LTA!J7:AN7,LTA!J$101:AN$101,LTA!J$103:AN$103)</f>
        <v>106.66</v>
      </c>
      <c r="U7" s="37">
        <f>SUMPRODUCT(LTA!J7:AN7,LTA!J$102:AN$102,LTA!J$103:AN$103)</f>
        <v>145.69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17.02</v>
      </c>
      <c r="Z7" s="34">
        <f>IEX!N7</f>
        <v>0</v>
      </c>
      <c r="AA7" s="75">
        <f>STOA!H7</f>
        <v>1193.24</v>
      </c>
      <c r="AB7" s="75">
        <f>-STOA!N7</f>
        <v>0</v>
      </c>
      <c r="AC7">
        <f t="shared" si="0"/>
        <v>29.13232853958338</v>
      </c>
      <c r="AD7">
        <f t="shared" si="1"/>
        <v>3439.0020214108195</v>
      </c>
      <c r="AE7">
        <f>'IDT-1'!B7</f>
        <v>0</v>
      </c>
      <c r="AF7" s="24"/>
      <c r="AG7">
        <f t="shared" si="2"/>
        <v>3439.0020214108195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5.3651919999999995</v>
      </c>
      <c r="E8">
        <f>GT_NG!P8</f>
        <v>14.226807140766756</v>
      </c>
      <c r="F8">
        <f>GT_Spot!P8</f>
        <v>0</v>
      </c>
      <c r="G8">
        <f>PPCL_NG!P8</f>
        <v>82.26</v>
      </c>
      <c r="H8">
        <f>PPCL_Spot!P8</f>
        <v>0</v>
      </c>
      <c r="I8">
        <f>Bawana_NG!P8</f>
        <v>106.55583766259132</v>
      </c>
      <c r="J8">
        <f>Bawana_RLNG!P8</f>
        <v>0</v>
      </c>
      <c r="K8">
        <f>Bawana_Spot!P8</f>
        <v>313.93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1298.7110300874765</v>
      </c>
      <c r="P8" s="36">
        <v>118.51548305956781</v>
      </c>
      <c r="Q8" s="36">
        <v>38.29</v>
      </c>
      <c r="R8" s="38">
        <v>0</v>
      </c>
      <c r="S8" s="38">
        <v>7.6700000000000017</v>
      </c>
      <c r="T8" s="37">
        <f>SUMPRODUCT(LTA!J8:AN8,LTA!J$101:AN$101,LTA!J$103:AN$103)</f>
        <v>106.33</v>
      </c>
      <c r="U8" s="37">
        <f>SUMPRODUCT(LTA!J8:AN8,LTA!J$102:AN$102,LTA!J$103:AN$103)</f>
        <v>145.57999999999998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1193.24</v>
      </c>
      <c r="AB8" s="75">
        <f>-STOA!N8</f>
        <v>0</v>
      </c>
      <c r="AC8">
        <f t="shared" si="0"/>
        <v>28.817664539583383</v>
      </c>
      <c r="AD8">
        <f t="shared" si="1"/>
        <v>3401.8566854108194</v>
      </c>
      <c r="AE8">
        <f>'IDT-1'!B8</f>
        <v>0</v>
      </c>
      <c r="AF8" s="24"/>
      <c r="AG8">
        <f t="shared" si="2"/>
        <v>3401.8566854108194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5.3651919999999995</v>
      </c>
      <c r="E9">
        <f>GT_NG!P9</f>
        <v>14.226807140766756</v>
      </c>
      <c r="F9">
        <f>GT_Spot!P9</f>
        <v>0</v>
      </c>
      <c r="G9">
        <f>PPCL_NG!P9</f>
        <v>82.26</v>
      </c>
      <c r="H9">
        <f>PPCL_Spot!P9</f>
        <v>0</v>
      </c>
      <c r="I9">
        <f>Bawana_NG!P9</f>
        <v>106.55583766259132</v>
      </c>
      <c r="J9">
        <f>Bawana_RLNG!P9</f>
        <v>0</v>
      </c>
      <c r="K9">
        <f>Bawana_Spot!P9</f>
        <v>333.93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1298.7110300874765</v>
      </c>
      <c r="P9" s="36">
        <v>118.51548305956781</v>
      </c>
      <c r="Q9" s="36">
        <v>38.29</v>
      </c>
      <c r="R9" s="38">
        <v>0</v>
      </c>
      <c r="S9" s="38">
        <v>7.6700000000000017</v>
      </c>
      <c r="T9" s="37">
        <f>SUMPRODUCT(LTA!J9:AN9,LTA!J$101:AN$101,LTA!J$103:AN$103)</f>
        <v>105.67</v>
      </c>
      <c r="U9" s="37">
        <f>SUMPRODUCT(LTA!J9:AN9,LTA!J$102:AN$102,LTA!J$103:AN$103)</f>
        <v>146.28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46.88</v>
      </c>
      <c r="Z9" s="34">
        <f>IEX!N9</f>
        <v>0</v>
      </c>
      <c r="AA9" s="75">
        <f>STOA!H9</f>
        <v>1074.3699999999999</v>
      </c>
      <c r="AB9" s="75">
        <f>-STOA!N9</f>
        <v>0</v>
      </c>
      <c r="AC9">
        <f t="shared" si="0"/>
        <v>28.533765378631383</v>
      </c>
      <c r="AD9">
        <f t="shared" si="1"/>
        <v>3332.1905845717711</v>
      </c>
      <c r="AE9">
        <f>'IDT-1'!B9</f>
        <v>0</v>
      </c>
      <c r="AF9" s="24"/>
      <c r="AG9">
        <f t="shared" si="2"/>
        <v>3332.1905845717711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5.3651919999999995</v>
      </c>
      <c r="E10">
        <f>GT_NG!P10</f>
        <v>14.226807140766756</v>
      </c>
      <c r="F10">
        <f>GT_Spot!P10</f>
        <v>0</v>
      </c>
      <c r="G10">
        <f>PPCL_NG!P10</f>
        <v>82.26</v>
      </c>
      <c r="H10">
        <f>PPCL_Spot!P10</f>
        <v>0</v>
      </c>
      <c r="I10">
        <f>Bawana_NG!P10</f>
        <v>106.55583766259132</v>
      </c>
      <c r="J10">
        <f>Bawana_RLNG!P10</f>
        <v>0</v>
      </c>
      <c r="K10">
        <f>Bawana_Spot!P10</f>
        <v>303.93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1298.5810719251299</v>
      </c>
      <c r="P10" s="36">
        <v>118.51548305956781</v>
      </c>
      <c r="Q10" s="36">
        <v>38.29</v>
      </c>
      <c r="R10" s="38">
        <v>0</v>
      </c>
      <c r="S10" s="38">
        <v>7.6700000000000017</v>
      </c>
      <c r="T10" s="37">
        <f>SUMPRODUCT(LTA!J10:AN10,LTA!J$101:AN$101,LTA!J$103:AN$103)</f>
        <v>106.67</v>
      </c>
      <c r="U10" s="37">
        <f>SUMPRODUCT(LTA!J10:AN10,LTA!J$102:AN$102,LTA!J$103:AN$103)</f>
        <v>146.98000000000002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36.200000000000003</v>
      </c>
      <c r="Z10" s="34">
        <f>IEX!N10</f>
        <v>0</v>
      </c>
      <c r="AA10" s="75">
        <f>STOA!H10</f>
        <v>1074.3699999999999</v>
      </c>
      <c r="AB10" s="75">
        <f>-STOA!N10</f>
        <v>0</v>
      </c>
      <c r="AC10">
        <f t="shared" si="0"/>
        <v>28.24759751869211</v>
      </c>
      <c r="AD10">
        <f t="shared" si="1"/>
        <v>3288.3667942693633</v>
      </c>
      <c r="AE10">
        <f>'IDT-1'!B10</f>
        <v>0</v>
      </c>
      <c r="AF10" s="24"/>
      <c r="AG10">
        <f t="shared" si="2"/>
        <v>3288.3667942693633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5.3651919999999995</v>
      </c>
      <c r="E11">
        <f>GT_NG!P11</f>
        <v>14.226807140766756</v>
      </c>
      <c r="F11">
        <f>GT_Spot!P11</f>
        <v>0</v>
      </c>
      <c r="G11">
        <f>PPCL_NG!P11</f>
        <v>82.26</v>
      </c>
      <c r="H11">
        <f>PPCL_Spot!P11</f>
        <v>0</v>
      </c>
      <c r="I11">
        <f>Bawana_NG!P11</f>
        <v>106.55583766259132</v>
      </c>
      <c r="J11">
        <f>Bawana_RLNG!P11</f>
        <v>0</v>
      </c>
      <c r="K11">
        <f>Bawana_Spot!P11</f>
        <v>200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1298.5810719251299</v>
      </c>
      <c r="P11" s="36">
        <v>118.51548305956781</v>
      </c>
      <c r="Q11" s="36">
        <v>38.29</v>
      </c>
      <c r="R11" s="38">
        <v>0</v>
      </c>
      <c r="S11" s="38">
        <v>7.6700000000000017</v>
      </c>
      <c r="T11" s="37">
        <f>SUMPRODUCT(LTA!J11:AN11,LTA!J$101:AN$101,LTA!J$103:AN$103)</f>
        <v>107.34</v>
      </c>
      <c r="U11" s="37">
        <f>SUMPRODUCT(LTA!J11:AN11,LTA!J$102:AN$102,LTA!J$103:AN$103)</f>
        <v>151.28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342.11</v>
      </c>
      <c r="Z11" s="34">
        <f>IEX!N11</f>
        <v>0</v>
      </c>
      <c r="AA11" s="75">
        <f>STOA!H11</f>
        <v>735.16000000000008</v>
      </c>
      <c r="AB11" s="75">
        <f>-STOA!N11</f>
        <v>0</v>
      </c>
      <c r="AC11">
        <f t="shared" si="0"/>
        <v>27.217800891019667</v>
      </c>
      <c r="AD11">
        <f t="shared" si="1"/>
        <v>3212.9965908970366</v>
      </c>
      <c r="AE11">
        <f>'IDT-1'!B11</f>
        <v>0</v>
      </c>
      <c r="AF11" s="24"/>
      <c r="AG11">
        <f t="shared" si="2"/>
        <v>3212.9965908970366</v>
      </c>
      <c r="AI11" s="34">
        <f>PXIL!H11</f>
        <v>0</v>
      </c>
      <c r="AJ11" s="34">
        <f>PXIL!N11</f>
        <v>0</v>
      </c>
      <c r="AK11" s="34">
        <f>RTM_IEX!H11</f>
        <v>32.86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5.3651919999999995</v>
      </c>
      <c r="E12">
        <f>GT_NG!P12</f>
        <v>14.226807140766756</v>
      </c>
      <c r="F12">
        <f>GT_Spot!P12</f>
        <v>0</v>
      </c>
      <c r="G12">
        <f>PPCL_NG!P12</f>
        <v>82.26</v>
      </c>
      <c r="H12">
        <f>PPCL_Spot!P12</f>
        <v>0</v>
      </c>
      <c r="I12">
        <f>Bawana_NG!P12</f>
        <v>106.55583766259132</v>
      </c>
      <c r="J12">
        <f>Bawana_RLNG!P12</f>
        <v>0</v>
      </c>
      <c r="K12">
        <f>Bawana_Spot!P12</f>
        <v>200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1298.5810719251299</v>
      </c>
      <c r="P12" s="36">
        <v>118.51548305956781</v>
      </c>
      <c r="Q12" s="36">
        <v>38.29</v>
      </c>
      <c r="R12" s="38">
        <v>0</v>
      </c>
      <c r="S12" s="38">
        <v>7.6700000000000017</v>
      </c>
      <c r="T12" s="37">
        <f>SUMPRODUCT(LTA!J12:AN12,LTA!J$101:AN$101,LTA!J$103:AN$103)</f>
        <v>107.67</v>
      </c>
      <c r="U12" s="37">
        <f>SUMPRODUCT(LTA!J12:AN12,LTA!J$102:AN$102,LTA!J$103:AN$103)</f>
        <v>150.88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306.35000000000002</v>
      </c>
      <c r="Z12" s="34">
        <f>IEX!N12</f>
        <v>0</v>
      </c>
      <c r="AA12" s="75">
        <f>STOA!H12</f>
        <v>735.16000000000008</v>
      </c>
      <c r="AB12" s="75">
        <f>-STOA!N12</f>
        <v>0</v>
      </c>
      <c r="AC12">
        <f t="shared" si="0"/>
        <v>26.843748891019668</v>
      </c>
      <c r="AD12">
        <f t="shared" si="1"/>
        <v>3168.8406428970366</v>
      </c>
      <c r="AE12">
        <f>'IDT-1'!B12</f>
        <v>0</v>
      </c>
      <c r="AF12" s="24"/>
      <c r="AG12">
        <f t="shared" si="2"/>
        <v>3168.8406428970366</v>
      </c>
      <c r="AI12" s="34">
        <f>PXIL!H12</f>
        <v>0</v>
      </c>
      <c r="AJ12" s="34">
        <f>PXIL!N12</f>
        <v>0</v>
      </c>
      <c r="AK12" s="34">
        <f>RTM_IEX!H12</f>
        <v>24.16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5.3651919999999995</v>
      </c>
      <c r="E13">
        <f>GT_NG!P13</f>
        <v>14.226807140766756</v>
      </c>
      <c r="F13">
        <f>GT_Spot!P13</f>
        <v>0</v>
      </c>
      <c r="G13">
        <f>PPCL_NG!P13</f>
        <v>82.26</v>
      </c>
      <c r="H13">
        <f>PPCL_Spot!P13</f>
        <v>0</v>
      </c>
      <c r="I13">
        <f>Bawana_NG!P13</f>
        <v>106.55583766259132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1298.5810719251299</v>
      </c>
      <c r="P13" s="36">
        <v>118.51548305956781</v>
      </c>
      <c r="Q13" s="36">
        <v>38.29</v>
      </c>
      <c r="R13" s="38">
        <v>0</v>
      </c>
      <c r="S13" s="38">
        <v>7.6700000000000017</v>
      </c>
      <c r="T13" s="37">
        <f>SUMPRODUCT(LTA!J13:AN13,LTA!J$101:AN$101,LTA!J$103:AN$103)</f>
        <v>101.66</v>
      </c>
      <c r="U13" s="37">
        <f>SUMPRODUCT(LTA!J13:AN13,LTA!J$102:AN$102,LTA!J$103:AN$103)</f>
        <v>150.28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279.29000000000002</v>
      </c>
      <c r="Z13" s="34">
        <f>IEX!N13</f>
        <v>0</v>
      </c>
      <c r="AA13" s="75">
        <f>STOA!H13</f>
        <v>735.16000000000008</v>
      </c>
      <c r="AB13" s="75">
        <f>-STOA!N13</f>
        <v>0</v>
      </c>
      <c r="AC13">
        <f t="shared" si="0"/>
        <v>26.686920891019668</v>
      </c>
      <c r="AD13">
        <f t="shared" si="1"/>
        <v>3150.3274708970362</v>
      </c>
      <c r="AE13">
        <f>'IDT-1'!B13</f>
        <v>0</v>
      </c>
      <c r="AF13" s="24"/>
      <c r="AG13">
        <f t="shared" si="2"/>
        <v>3150.3274708970362</v>
      </c>
      <c r="AI13" s="34">
        <f>PXIL!H13</f>
        <v>0</v>
      </c>
      <c r="AJ13" s="34">
        <f>PXIL!N13</f>
        <v>0</v>
      </c>
      <c r="AK13" s="34">
        <f>RTM_IEX!H13</f>
        <v>139.16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5.3651919999999995</v>
      </c>
      <c r="E14">
        <f>GT_NG!P14</f>
        <v>14.226807140766756</v>
      </c>
      <c r="F14">
        <f>GT_Spot!P14</f>
        <v>0</v>
      </c>
      <c r="G14">
        <f>PPCL_NG!P14</f>
        <v>82.26</v>
      </c>
      <c r="H14">
        <f>PPCL_Spot!P14</f>
        <v>0</v>
      </c>
      <c r="I14">
        <f>Bawana_NG!P14</f>
        <v>106.55583766259132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1298.5810719251299</v>
      </c>
      <c r="P14" s="36">
        <v>118.51548305956781</v>
      </c>
      <c r="Q14" s="36">
        <v>38.29</v>
      </c>
      <c r="R14" s="38">
        <v>0</v>
      </c>
      <c r="S14" s="38">
        <v>7.6700000000000017</v>
      </c>
      <c r="T14" s="37">
        <f>SUMPRODUCT(LTA!J14:AN14,LTA!J$101:AN$101,LTA!J$103:AN$103)</f>
        <v>100.67</v>
      </c>
      <c r="U14" s="37">
        <f>SUMPRODUCT(LTA!J14:AN14,LTA!J$102:AN$102,LTA!J$103:AN$103)</f>
        <v>150.38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248.36</v>
      </c>
      <c r="Z14" s="34">
        <f>IEX!N14</f>
        <v>0</v>
      </c>
      <c r="AA14" s="75">
        <f>STOA!H14</f>
        <v>735.16000000000008</v>
      </c>
      <c r="AB14" s="75">
        <f>-STOA!N14</f>
        <v>0</v>
      </c>
      <c r="AC14">
        <f t="shared" si="0"/>
        <v>26.395272891019669</v>
      </c>
      <c r="AD14">
        <f t="shared" si="1"/>
        <v>3115.8991188970367</v>
      </c>
      <c r="AE14">
        <f>'IDT-1'!B14</f>
        <v>0</v>
      </c>
      <c r="AF14" s="24"/>
      <c r="AG14">
        <f t="shared" si="2"/>
        <v>3115.8991188970367</v>
      </c>
      <c r="AI14" s="34">
        <f>PXIL!H14</f>
        <v>0</v>
      </c>
      <c r="AJ14" s="34">
        <f>PXIL!N14</f>
        <v>0</v>
      </c>
      <c r="AK14" s="34">
        <f>RTM_IEX!H14</f>
        <v>136.26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5.3651919999999995</v>
      </c>
      <c r="E15">
        <f>GT_NG!P15</f>
        <v>14.226807140766756</v>
      </c>
      <c r="F15">
        <f>GT_Spot!P15</f>
        <v>0</v>
      </c>
      <c r="G15">
        <f>PPCL_NG!P15</f>
        <v>82.26</v>
      </c>
      <c r="H15">
        <f>PPCL_Spot!P15</f>
        <v>0</v>
      </c>
      <c r="I15">
        <f>Bawana_NG!P15</f>
        <v>134.6051061586563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1294.5004595756177</v>
      </c>
      <c r="P15" s="36">
        <v>118.51548305956781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98.67</v>
      </c>
      <c r="U15" s="37">
        <f>SUMPRODUCT(LTA!J15:AN15,LTA!J$102:AN$102,LTA!J$103:AN$103)</f>
        <v>145.94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242.56</v>
      </c>
      <c r="Z15" s="34">
        <f>IEX!N15</f>
        <v>0</v>
      </c>
      <c r="AA15" s="75">
        <f>STOA!H15</f>
        <v>696.40000000000009</v>
      </c>
      <c r="AB15" s="75">
        <f>-STOA!N15</f>
        <v>0</v>
      </c>
      <c r="AC15">
        <f t="shared" si="0"/>
        <v>26.622817602650709</v>
      </c>
      <c r="AD15">
        <f t="shared" si="1"/>
        <v>3142.7602303319582</v>
      </c>
      <c r="AE15">
        <f>'IDT-1'!B15</f>
        <v>0</v>
      </c>
      <c r="AF15" s="24"/>
      <c r="AG15">
        <f t="shared" si="2"/>
        <v>3142.7602303319582</v>
      </c>
      <c r="AI15" s="34">
        <f>PXIL!H15</f>
        <v>0</v>
      </c>
      <c r="AJ15" s="34">
        <f>PXIL!N15</f>
        <v>0</v>
      </c>
      <c r="AK15" s="34">
        <f>RTM_IEX!H15</f>
        <v>190.38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5.3651919999999995</v>
      </c>
      <c r="E16">
        <f>GT_NG!P16</f>
        <v>14.226807140766756</v>
      </c>
      <c r="F16">
        <f>GT_Spot!P16</f>
        <v>0</v>
      </c>
      <c r="G16">
        <f>PPCL_NG!P16</f>
        <v>82.26</v>
      </c>
      <c r="H16">
        <f>PPCL_Spot!P16</f>
        <v>0</v>
      </c>
      <c r="I16">
        <f>Bawana_NG!P16</f>
        <v>134.6051061586563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1288.3286703139845</v>
      </c>
      <c r="P16" s="36">
        <v>118.51548305956781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99.33</v>
      </c>
      <c r="U16" s="37">
        <f>SUMPRODUCT(LTA!J16:AN16,LTA!J$102:AN$102,LTA!J$103:AN$103)</f>
        <v>145.54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200.04</v>
      </c>
      <c r="Z16" s="34">
        <f>IEX!N16</f>
        <v>0</v>
      </c>
      <c r="AA16" s="75">
        <f>STOA!H16</f>
        <v>696.40000000000009</v>
      </c>
      <c r="AB16" s="75">
        <f>-STOA!N16</f>
        <v>0</v>
      </c>
      <c r="AC16">
        <f t="shared" si="0"/>
        <v>26.224138572852993</v>
      </c>
      <c r="AD16">
        <f t="shared" si="1"/>
        <v>3095.6971201001224</v>
      </c>
      <c r="AE16">
        <f>'IDT-1'!B16</f>
        <v>0</v>
      </c>
      <c r="AF16" s="24"/>
      <c r="AG16">
        <f t="shared" si="2"/>
        <v>3095.6971201001224</v>
      </c>
      <c r="AI16" s="34">
        <f>PXIL!H16</f>
        <v>0</v>
      </c>
      <c r="AJ16" s="34">
        <f>PXIL!N16</f>
        <v>0</v>
      </c>
      <c r="AK16" s="34">
        <f>RTM_IEX!H16</f>
        <v>191.35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5.3651919999999995</v>
      </c>
      <c r="E17">
        <f>GT_NG!P17</f>
        <v>14.226807140766756</v>
      </c>
      <c r="F17">
        <f>GT_Spot!P17</f>
        <v>0</v>
      </c>
      <c r="G17">
        <f>PPCL_NG!P17</f>
        <v>82.26</v>
      </c>
      <c r="H17">
        <f>PPCL_Spot!P17</f>
        <v>0</v>
      </c>
      <c r="I17">
        <f>Bawana_NG!P17</f>
        <v>134.60499516656751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1288.9491320704517</v>
      </c>
      <c r="P17" s="36">
        <v>118.51548305956781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100.01</v>
      </c>
      <c r="U17" s="37">
        <f>SUMPRODUCT(LTA!J17:AN17,LTA!J$102:AN$102,LTA!J$103:AN$103)</f>
        <v>139.84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169.12</v>
      </c>
      <c r="Z17" s="34">
        <f>IEX!N17</f>
        <v>0</v>
      </c>
      <c r="AA17" s="75">
        <f>STOA!H17</f>
        <v>696.40000000000009</v>
      </c>
      <c r="AB17" s="75">
        <f>-STOA!N17</f>
        <v>0</v>
      </c>
      <c r="AC17">
        <f t="shared" si="0"/>
        <v>25.537777519273767</v>
      </c>
      <c r="AD17">
        <f t="shared" si="1"/>
        <v>3014.6738319180799</v>
      </c>
      <c r="AE17">
        <f>'IDT-1'!B17</f>
        <v>0</v>
      </c>
      <c r="AF17" s="24"/>
      <c r="AG17">
        <f t="shared" si="2"/>
        <v>3014.6738319180799</v>
      </c>
      <c r="AI17" s="34">
        <f>PXIL!H17</f>
        <v>0</v>
      </c>
      <c r="AJ17" s="34">
        <f>PXIL!N17</f>
        <v>0</v>
      </c>
      <c r="AK17" s="34">
        <f>RTM_IEX!H17</f>
        <v>144.96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5.3651919999999995</v>
      </c>
      <c r="E18">
        <f>GT_NG!P18</f>
        <v>14.226807140766756</v>
      </c>
      <c r="F18">
        <f>GT_Spot!P18</f>
        <v>0</v>
      </c>
      <c r="G18">
        <f>PPCL_NG!P18</f>
        <v>82.26</v>
      </c>
      <c r="H18">
        <f>PPCL_Spot!P18</f>
        <v>0</v>
      </c>
      <c r="I18">
        <f>Bawana_NG!P18</f>
        <v>134.60499516656751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1282.3151896812997</v>
      </c>
      <c r="P18" s="36">
        <v>118.51548305956781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100.33</v>
      </c>
      <c r="U18" s="37">
        <f>SUMPRODUCT(LTA!J18:AN18,LTA!J$102:AN$102,LTA!J$103:AN$103)</f>
        <v>143.48000000000002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137.22999999999999</v>
      </c>
      <c r="Z18" s="34">
        <f>IEX!N18</f>
        <v>0</v>
      </c>
      <c r="AA18" s="75">
        <f>STOA!H18</f>
        <v>696.40000000000009</v>
      </c>
      <c r="AB18" s="75">
        <f>-STOA!N18</f>
        <v>0</v>
      </c>
      <c r="AC18">
        <f t="shared" si="0"/>
        <v>25.20686840320489</v>
      </c>
      <c r="AD18">
        <f t="shared" si="1"/>
        <v>2975.610798644997</v>
      </c>
      <c r="AE18">
        <f>'IDT-1'!B18</f>
        <v>0</v>
      </c>
      <c r="AF18" s="24"/>
      <c r="AG18">
        <f t="shared" si="2"/>
        <v>2975.610798644997</v>
      </c>
      <c r="AI18" s="34">
        <f>PXIL!H18</f>
        <v>0</v>
      </c>
      <c r="AJ18" s="34">
        <f>PXIL!N18</f>
        <v>0</v>
      </c>
      <c r="AK18" s="34">
        <f>RTM_IEX!H18</f>
        <v>140.13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5.3651919999999995</v>
      </c>
      <c r="E19">
        <f>GT_NG!P19</f>
        <v>14.226807140766756</v>
      </c>
      <c r="F19">
        <f>GT_Spot!P19</f>
        <v>0</v>
      </c>
      <c r="G19">
        <f>PPCL_NG!P19</f>
        <v>82.26</v>
      </c>
      <c r="H19">
        <f>PPCL_Spot!P19</f>
        <v>0</v>
      </c>
      <c r="I19">
        <f>Bawana_NG!P19</f>
        <v>134.60499516656751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1270.3245344114496</v>
      </c>
      <c r="P19" s="36">
        <v>118.51548305956781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99.67</v>
      </c>
      <c r="U19" s="37">
        <f>SUMPRODUCT(LTA!J19:AN19,LTA!J$102:AN$102,LTA!J$103:AN$103)</f>
        <v>131.08000000000001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95.67</v>
      </c>
      <c r="Z19" s="34">
        <f>IEX!N19</f>
        <v>0</v>
      </c>
      <c r="AA19" s="75">
        <f>STOA!H19</f>
        <v>696.40000000000009</v>
      </c>
      <c r="AB19" s="75">
        <f>-STOA!N19</f>
        <v>0</v>
      </c>
      <c r="AC19">
        <f t="shared" si="0"/>
        <v>24.712270898938154</v>
      </c>
      <c r="AD19">
        <f t="shared" si="1"/>
        <v>2917.2247408794137</v>
      </c>
      <c r="AE19">
        <f>'IDT-1'!B19</f>
        <v>0</v>
      </c>
      <c r="AF19" s="24"/>
      <c r="AG19">
        <f t="shared" si="2"/>
        <v>2917.2247408794137</v>
      </c>
      <c r="AI19" s="34">
        <f>PXIL!H19</f>
        <v>0</v>
      </c>
      <c r="AJ19" s="34">
        <f>PXIL!N19</f>
        <v>0</v>
      </c>
      <c r="AK19" s="34">
        <f>RTM_IEX!H19</f>
        <v>147.86000000000001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5.3651919999999995</v>
      </c>
      <c r="E20">
        <f>GT_NG!P20</f>
        <v>14.226807140766756</v>
      </c>
      <c r="F20">
        <f>GT_Spot!P20</f>
        <v>0</v>
      </c>
      <c r="G20">
        <f>PPCL_NG!P20</f>
        <v>82.26</v>
      </c>
      <c r="H20">
        <f>PPCL_Spot!P20</f>
        <v>0</v>
      </c>
      <c r="I20">
        <f>Bawana_NG!P20</f>
        <v>134.60499516656751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1270.0598644948495</v>
      </c>
      <c r="P20" s="36">
        <v>118.51548305956781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99.67</v>
      </c>
      <c r="U20" s="37">
        <f>SUMPRODUCT(LTA!J20:AN20,LTA!J$102:AN$102,LTA!J$103:AN$103)</f>
        <v>128.48000000000002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61.85</v>
      </c>
      <c r="Z20" s="34">
        <f>IEX!N20</f>
        <v>0</v>
      </c>
      <c r="AA20" s="75">
        <f>STOA!H20</f>
        <v>696.40000000000009</v>
      </c>
      <c r="AB20" s="75">
        <f>-STOA!N20</f>
        <v>0</v>
      </c>
      <c r="AC20">
        <f t="shared" si="0"/>
        <v>24.412267671638713</v>
      </c>
      <c r="AD20">
        <f t="shared" si="1"/>
        <v>2881.810074190113</v>
      </c>
      <c r="AE20">
        <f>'IDT-1'!B20</f>
        <v>0</v>
      </c>
      <c r="AF20" s="24"/>
      <c r="AG20">
        <f t="shared" si="2"/>
        <v>2881.810074190113</v>
      </c>
      <c r="AI20" s="34">
        <f>PXIL!H20</f>
        <v>0</v>
      </c>
      <c r="AJ20" s="34">
        <f>PXIL!N20</f>
        <v>0</v>
      </c>
      <c r="AK20" s="34">
        <f>RTM_IEX!H20</f>
        <v>148.83000000000001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5.3651919999999995</v>
      </c>
      <c r="E21">
        <f>GT_NG!P21</f>
        <v>14.226807140766756</v>
      </c>
      <c r="F21">
        <f>GT_Spot!P21</f>
        <v>0</v>
      </c>
      <c r="G21">
        <f>PPCL_NG!P21</f>
        <v>82.26</v>
      </c>
      <c r="H21">
        <f>PPCL_Spot!P21</f>
        <v>0</v>
      </c>
      <c r="I21">
        <f>Bawana_NG!P21</f>
        <v>134.6051061586563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1270.0598644948495</v>
      </c>
      <c r="P21" s="36">
        <v>118.51548305956781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90.34</v>
      </c>
      <c r="U21" s="37">
        <f>SUMPRODUCT(LTA!J21:AN21,LTA!J$102:AN$102,LTA!J$103:AN$103)</f>
        <v>125.78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28.03</v>
      </c>
      <c r="Z21" s="34">
        <f>IEX!N21</f>
        <v>0</v>
      </c>
      <c r="AA21" s="75">
        <f>STOA!H21</f>
        <v>696.40000000000009</v>
      </c>
      <c r="AB21" s="75">
        <f>-STOA!N21</f>
        <v>0</v>
      </c>
      <c r="AC21">
        <f t="shared" si="0"/>
        <v>24.506012603972259</v>
      </c>
      <c r="AD21">
        <f t="shared" si="1"/>
        <v>2892.8764402498687</v>
      </c>
      <c r="AE21">
        <f>'IDT-1'!B21</f>
        <v>0</v>
      </c>
      <c r="AF21" s="24"/>
      <c r="AG21">
        <f t="shared" si="2"/>
        <v>2892.8764402498687</v>
      </c>
      <c r="AI21" s="34">
        <f>PXIL!H21</f>
        <v>0</v>
      </c>
      <c r="AJ21" s="34">
        <f>PXIL!N21</f>
        <v>0</v>
      </c>
      <c r="AK21" s="34">
        <f>RTM_IEX!H21</f>
        <v>205.84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5.3651919999999995</v>
      </c>
      <c r="E22">
        <f>GT_NG!P22</f>
        <v>14.226807140766756</v>
      </c>
      <c r="F22">
        <f>GT_Spot!P22</f>
        <v>0</v>
      </c>
      <c r="G22">
        <f>PPCL_NG!P22</f>
        <v>82.26</v>
      </c>
      <c r="H22">
        <f>PPCL_Spot!P22</f>
        <v>0</v>
      </c>
      <c r="I22">
        <f>Bawana_NG!P22</f>
        <v>134.6051061586563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1263.6905920222976</v>
      </c>
      <c r="P22" s="36">
        <v>118.51548305956781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90.34</v>
      </c>
      <c r="U22" s="37">
        <f>SUMPRODUCT(LTA!J22:AN22,LTA!J$102:AN$102,LTA!J$103:AN$103)</f>
        <v>123.28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696.40000000000009</v>
      </c>
      <c r="AB22" s="75">
        <f>-STOA!N22</f>
        <v>0</v>
      </c>
      <c r="AC22">
        <f t="shared" si="0"/>
        <v>24.122978715202819</v>
      </c>
      <c r="AD22">
        <f t="shared" si="1"/>
        <v>2847.6602016660854</v>
      </c>
      <c r="AE22">
        <f>'IDT-1'!B22</f>
        <v>0</v>
      </c>
      <c r="AF22" s="24"/>
      <c r="AG22">
        <f t="shared" si="2"/>
        <v>2847.6602016660854</v>
      </c>
      <c r="AI22" s="34">
        <f>PXIL!H22</f>
        <v>0</v>
      </c>
      <c r="AJ22" s="34">
        <f>PXIL!N22</f>
        <v>0</v>
      </c>
      <c r="AK22" s="34">
        <f>RTM_IEX!H22</f>
        <v>197.14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5.3651919999999995</v>
      </c>
      <c r="E23">
        <f>GT_NG!P23</f>
        <v>14.226807140766756</v>
      </c>
      <c r="F23">
        <f>GT_Spot!P23</f>
        <v>0</v>
      </c>
      <c r="G23">
        <f>PPCL_NG!P23</f>
        <v>82.26</v>
      </c>
      <c r="H23">
        <f>PPCL_Spot!P23</f>
        <v>0</v>
      </c>
      <c r="I23">
        <f>Bawana_NG!P23</f>
        <v>125.55509550408188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1263.6905920222976</v>
      </c>
      <c r="P23" s="36">
        <v>118.51548305956781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84.67</v>
      </c>
      <c r="U23" s="37">
        <f>SUMPRODUCT(LTA!J23:AN23,LTA!J$102:AN$102,LTA!J$103:AN$103)</f>
        <v>118.78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696.40000000000009</v>
      </c>
      <c r="AB23" s="75">
        <f>-STOA!N23</f>
        <v>0</v>
      </c>
      <c r="AC23">
        <f t="shared" si="0"/>
        <v>23.596298625704396</v>
      </c>
      <c r="AD23">
        <f t="shared" si="1"/>
        <v>2785.4868711010095</v>
      </c>
      <c r="AE23">
        <f>'IDT-1'!B23</f>
        <v>0</v>
      </c>
      <c r="AF23" s="24"/>
      <c r="AG23">
        <f t="shared" si="2"/>
        <v>2785.4868711010095</v>
      </c>
      <c r="AI23" s="34">
        <f>PXIL!H23</f>
        <v>0</v>
      </c>
      <c r="AJ23" s="34">
        <f>PXIL!N23</f>
        <v>0</v>
      </c>
      <c r="AK23" s="34">
        <f>RTM_IEX!H23</f>
        <v>153.66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5.3651919999999995</v>
      </c>
      <c r="E24">
        <f>GT_NG!P24</f>
        <v>14.226807140766756</v>
      </c>
      <c r="F24">
        <f>GT_Spot!P24</f>
        <v>0</v>
      </c>
      <c r="G24">
        <f>PPCL_NG!P24</f>
        <v>82.26</v>
      </c>
      <c r="H24">
        <f>PPCL_Spot!P24</f>
        <v>0</v>
      </c>
      <c r="I24">
        <f>Bawana_NG!P24</f>
        <v>125.55509550408188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1263.6905920222976</v>
      </c>
      <c r="P24" s="36">
        <v>118.51548305956781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84.99</v>
      </c>
      <c r="U24" s="37">
        <f>SUMPRODUCT(LTA!J24:AN24,LTA!J$102:AN$102,LTA!J$103:AN$103)</f>
        <v>118.28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696.40000000000009</v>
      </c>
      <c r="AB24" s="75">
        <f>-STOA!N24</f>
        <v>0</v>
      </c>
      <c r="AC24">
        <f t="shared" si="0"/>
        <v>23.205110625704393</v>
      </c>
      <c r="AD24">
        <f t="shared" si="1"/>
        <v>2739.3080591010093</v>
      </c>
      <c r="AE24">
        <f>'IDT-1'!B24</f>
        <v>0</v>
      </c>
      <c r="AF24" s="24"/>
      <c r="AG24">
        <f t="shared" si="2"/>
        <v>2739.3080591010093</v>
      </c>
      <c r="AI24" s="34">
        <f>PXIL!H24</f>
        <v>0</v>
      </c>
      <c r="AJ24" s="34">
        <f>PXIL!N24</f>
        <v>0</v>
      </c>
      <c r="AK24" s="34">
        <f>RTM_IEX!H24</f>
        <v>107.27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5.3651919999999995</v>
      </c>
      <c r="E25">
        <f>GT_NG!P25</f>
        <v>14.226807140766756</v>
      </c>
      <c r="F25">
        <f>GT_Spot!P25</f>
        <v>0</v>
      </c>
      <c r="G25">
        <f>PPCL_NG!P25</f>
        <v>82.26</v>
      </c>
      <c r="H25">
        <f>PPCL_Spot!P25</f>
        <v>0</v>
      </c>
      <c r="I25">
        <f>Bawana_NG!P25</f>
        <v>125.55509550408188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1263.6905920222976</v>
      </c>
      <c r="P25" s="36">
        <v>118.51548305956781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85.66</v>
      </c>
      <c r="U25" s="37">
        <f>SUMPRODUCT(LTA!J25:AN25,LTA!J$102:AN$102,LTA!J$103:AN$103)</f>
        <v>117.28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696.40000000000009</v>
      </c>
      <c r="AB25" s="75">
        <f>-STOA!N25</f>
        <v>0</v>
      </c>
      <c r="AC25">
        <f t="shared" si="0"/>
        <v>22.690862625704398</v>
      </c>
      <c r="AD25">
        <f t="shared" si="1"/>
        <v>2678.6023071010095</v>
      </c>
      <c r="AE25">
        <f>'IDT-1'!B25</f>
        <v>0</v>
      </c>
      <c r="AF25" s="24"/>
      <c r="AG25">
        <f t="shared" si="2"/>
        <v>2678.6023071010095</v>
      </c>
      <c r="AI25" s="34">
        <f>PXIL!H25</f>
        <v>0</v>
      </c>
      <c r="AJ25" s="34">
        <f>PXIL!N25</f>
        <v>0</v>
      </c>
      <c r="AK25" s="34">
        <f>RTM_IEX!H25</f>
        <v>46.38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5.3651919999999995</v>
      </c>
      <c r="E26">
        <f>GT_NG!P26</f>
        <v>14.226807140766756</v>
      </c>
      <c r="F26">
        <f>GT_Spot!P26</f>
        <v>0</v>
      </c>
      <c r="G26">
        <f>PPCL_NG!P26</f>
        <v>82.26</v>
      </c>
      <c r="H26">
        <f>PPCL_Spot!P26</f>
        <v>0</v>
      </c>
      <c r="I26">
        <f>Bawana_NG!P26</f>
        <v>125.55509550408188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1257.4172738740081</v>
      </c>
      <c r="P26" s="36">
        <v>118.51548305956781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87.61</v>
      </c>
      <c r="U26" s="37">
        <f>SUMPRODUCT(LTA!J26:AN26,LTA!J$102:AN$102,LTA!J$103:AN$103)</f>
        <v>117.27000000000001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696.40000000000009</v>
      </c>
      <c r="AB26" s="75">
        <f>-STOA!N26</f>
        <v>0</v>
      </c>
      <c r="AC26">
        <f t="shared" si="0"/>
        <v>22.298755384158323</v>
      </c>
      <c r="AD26">
        <f t="shared" si="1"/>
        <v>2624.281096194266</v>
      </c>
      <c r="AE26">
        <f>'IDT-1'!B26</f>
        <v>0</v>
      </c>
      <c r="AF26" s="24"/>
      <c r="AG26">
        <f t="shared" si="2"/>
        <v>2624.281096194266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5.3651919999999995</v>
      </c>
      <c r="E27">
        <f>GT_NG!P27</f>
        <v>14.226807140766756</v>
      </c>
      <c r="F27">
        <f>GT_Spot!P27</f>
        <v>0</v>
      </c>
      <c r="G27">
        <f>PPCL_NG!P27</f>
        <v>82.26</v>
      </c>
      <c r="H27">
        <f>PPCL_Spot!P27</f>
        <v>0</v>
      </c>
      <c r="I27">
        <f>Bawana_NG!P27</f>
        <v>125.55509550408188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1257.6466323671589</v>
      </c>
      <c r="P27" s="36">
        <v>118.51548305956781</v>
      </c>
      <c r="Q27" s="36">
        <v>38.29</v>
      </c>
      <c r="R27" s="38">
        <v>8.7649452449567722</v>
      </c>
      <c r="S27" s="38">
        <v>7.67</v>
      </c>
      <c r="T27" s="37">
        <f>SUMPRODUCT(LTA!J27:AN27,LTA!J$101:AN$101,LTA!J$103:AN$103)</f>
        <v>93.78</v>
      </c>
      <c r="U27" s="37">
        <f>SUMPRODUCT(LTA!J27:AN27,LTA!J$102:AN$102,LTA!J$103:AN$103)</f>
        <v>118.27000000000001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533.32000000000016</v>
      </c>
      <c r="AB27" s="75">
        <f>-STOA!N27</f>
        <v>0</v>
      </c>
      <c r="AC27">
        <f t="shared" si="0"/>
        <v>21.566530904658869</v>
      </c>
      <c r="AD27">
        <f t="shared" si="1"/>
        <v>2545.8776244118735</v>
      </c>
      <c r="AE27">
        <f>'IDT-1'!B27</f>
        <v>0</v>
      </c>
      <c r="AF27" s="24"/>
      <c r="AG27">
        <f t="shared" si="2"/>
        <v>2545.8776244118735</v>
      </c>
      <c r="AI27" s="34">
        <f>PXIL!H27</f>
        <v>0</v>
      </c>
      <c r="AJ27" s="34">
        <f>PXIL!N27</f>
        <v>0</v>
      </c>
      <c r="AK27" s="34">
        <f>RTM_IEX!H27</f>
        <v>63.78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5.3651919999999995</v>
      </c>
      <c r="E28">
        <f>GT_NG!P28</f>
        <v>14.226807140766756</v>
      </c>
      <c r="F28">
        <f>GT_Spot!P28</f>
        <v>0</v>
      </c>
      <c r="G28">
        <f>PPCL_NG!P28</f>
        <v>82.26</v>
      </c>
      <c r="H28">
        <f>PPCL_Spot!P28</f>
        <v>0</v>
      </c>
      <c r="I28">
        <f>Bawana_NG!P28</f>
        <v>125.55509550408188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1259.0786008254045</v>
      </c>
      <c r="P28" s="36">
        <v>118.51548305956781</v>
      </c>
      <c r="Q28" s="36">
        <v>38.29</v>
      </c>
      <c r="R28" s="38">
        <v>14.37</v>
      </c>
      <c r="S28" s="38">
        <v>7.67</v>
      </c>
      <c r="T28" s="37">
        <f>SUMPRODUCT(LTA!J28:AN28,LTA!J$101:AN$101,LTA!J$103:AN$103)</f>
        <v>104.93</v>
      </c>
      <c r="U28" s="37">
        <f>SUMPRODUCT(LTA!J28:AN28,LTA!J$102:AN$102,LTA!J$103:AN$103)</f>
        <v>118.77000000000001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533.32000000000016</v>
      </c>
      <c r="AB28" s="75">
        <f>-STOA!N28</f>
        <v>0</v>
      </c>
      <c r="AC28">
        <f t="shared" si="0"/>
        <v>21.187749899650495</v>
      </c>
      <c r="AD28">
        <f t="shared" si="1"/>
        <v>2501.1634286301705</v>
      </c>
      <c r="AE28">
        <f>'IDT-1'!B28</f>
        <v>0</v>
      </c>
      <c r="AF28" s="24"/>
      <c r="AG28">
        <f t="shared" si="2"/>
        <v>2501.1634286301705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5.3651919999999995</v>
      </c>
      <c r="E29">
        <f>GT_NG!P29</f>
        <v>14.226807140766756</v>
      </c>
      <c r="F29">
        <f>GT_Spot!P29</f>
        <v>0</v>
      </c>
      <c r="G29">
        <f>PPCL_NG!P29</f>
        <v>82.26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1213.3094689485754</v>
      </c>
      <c r="P29" s="36">
        <v>118.51548305956781</v>
      </c>
      <c r="Q29" s="36">
        <v>38.29</v>
      </c>
      <c r="R29" s="38">
        <v>22.245268977248561</v>
      </c>
      <c r="S29" s="38">
        <v>7.67</v>
      </c>
      <c r="T29" s="37">
        <f>SUMPRODUCT(LTA!J29:AN29,LTA!J$101:AN$101,LTA!J$103:AN$103)</f>
        <v>118.98</v>
      </c>
      <c r="U29" s="37">
        <f>SUMPRODUCT(LTA!J29:AN29,LTA!J$102:AN$102,LTA!J$103:AN$103)</f>
        <v>120.77000000000001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533.32000000000016</v>
      </c>
      <c r="AB29" s="75">
        <f>-STOA!N29</f>
        <v>0</v>
      </c>
      <c r="AC29">
        <f t="shared" si="0"/>
        <v>21.080280608458899</v>
      </c>
      <c r="AD29">
        <f t="shared" si="1"/>
        <v>2488.4769346842672</v>
      </c>
      <c r="AE29">
        <f>'IDT-1'!B29</f>
        <v>0</v>
      </c>
      <c r="AF29" s="24"/>
      <c r="AG29">
        <f t="shared" si="2"/>
        <v>2488.4769346842672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5.3651919999999995</v>
      </c>
      <c r="E30">
        <f>GT_NG!P30</f>
        <v>14.226807140766756</v>
      </c>
      <c r="F30">
        <f>GT_Spot!P30</f>
        <v>0</v>
      </c>
      <c r="G30">
        <f>PPCL_NG!P30</f>
        <v>82.26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1164.996744981476</v>
      </c>
      <c r="P30" s="36">
        <v>118.51548305956781</v>
      </c>
      <c r="Q30" s="36">
        <v>38.29</v>
      </c>
      <c r="R30" s="38">
        <v>27.81556935817806</v>
      </c>
      <c r="S30" s="38">
        <v>7.67</v>
      </c>
      <c r="T30" s="37">
        <f>SUMPRODUCT(LTA!J30:AN30,LTA!J$101:AN$101,LTA!J$103:AN$103)</f>
        <v>137.81</v>
      </c>
      <c r="U30" s="37">
        <f>SUMPRODUCT(LTA!J30:AN30,LTA!J$102:AN$102,LTA!J$103:AN$103)</f>
        <v>121.27000000000001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533.32000000000016</v>
      </c>
      <c r="AB30" s="75">
        <f>-STOA!N30</f>
        <v>0</v>
      </c>
      <c r="AC30">
        <f t="shared" si="0"/>
        <v>20.88361625033507</v>
      </c>
      <c r="AD30">
        <f t="shared" si="1"/>
        <v>2465.2611754562213</v>
      </c>
      <c r="AE30">
        <f>'IDT-1'!B30</f>
        <v>0</v>
      </c>
      <c r="AF30" s="24"/>
      <c r="AG30">
        <f t="shared" si="2"/>
        <v>2465.2611754562213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5.3651919999999995</v>
      </c>
      <c r="E31">
        <f>GT_NG!P31</f>
        <v>14.226807140766756</v>
      </c>
      <c r="F31">
        <f>GT_Spot!P31</f>
        <v>0</v>
      </c>
      <c r="G31">
        <f>PPCL_NG!P31</f>
        <v>82.26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1116.9164370715334</v>
      </c>
      <c r="P31" s="36">
        <v>122.63427103283973</v>
      </c>
      <c r="Q31" s="36">
        <v>38.29</v>
      </c>
      <c r="R31" s="38">
        <v>33.119999999999997</v>
      </c>
      <c r="S31" s="38">
        <v>7.67</v>
      </c>
      <c r="T31" s="37">
        <f>SUMPRODUCT(LTA!J31:AN31,LTA!J$101:AN$101,LTA!J$103:AN$103)</f>
        <v>160.87</v>
      </c>
      <c r="U31" s="37">
        <f>SUMPRODUCT(LTA!J31:AN31,LTA!J$102:AN$102,LTA!J$103:AN$103)</f>
        <v>123.77000000000001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533.47000000000014</v>
      </c>
      <c r="AB31" s="75">
        <f>-STOA!N31</f>
        <v>0</v>
      </c>
      <c r="AC31">
        <f t="shared" si="0"/>
        <v>20.978210526256515</v>
      </c>
      <c r="AD31">
        <f t="shared" si="1"/>
        <v>2428.2244967188835</v>
      </c>
      <c r="AE31">
        <f>'IDT-1'!B31</f>
        <v>0</v>
      </c>
      <c r="AF31" s="24"/>
      <c r="AG31">
        <f t="shared" si="2"/>
        <v>2428.2244967188835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5.3651919999999995</v>
      </c>
      <c r="E32">
        <f>GT_NG!P32</f>
        <v>14.226807140766756</v>
      </c>
      <c r="F32">
        <f>GT_Spot!P32</f>
        <v>0</v>
      </c>
      <c r="G32">
        <f>PPCL_NG!P32</f>
        <v>82.26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1051.0513133002889</v>
      </c>
      <c r="P32" s="36">
        <v>118.50851494742963</v>
      </c>
      <c r="Q32" s="36">
        <v>38.339999999999996</v>
      </c>
      <c r="R32" s="38">
        <v>33.474557461873637</v>
      </c>
      <c r="S32" s="38">
        <v>7.67</v>
      </c>
      <c r="T32" s="37">
        <f>SUMPRODUCT(LTA!J32:AN32,LTA!J$101:AN$101,LTA!J$103:AN$103)</f>
        <v>194.16</v>
      </c>
      <c r="U32" s="37">
        <f>SUMPRODUCT(LTA!J32:AN32,LTA!J$102:AN$102,LTA!J$103:AN$103)</f>
        <v>126.27000000000001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533.47000000000014</v>
      </c>
      <c r="AB32" s="75">
        <f>-STOA!N32</f>
        <v>0</v>
      </c>
      <c r="AC32">
        <f t="shared" si="0"/>
        <v>20.499484790467903</v>
      </c>
      <c r="AD32">
        <f t="shared" si="1"/>
        <v>2417.9069000598915</v>
      </c>
      <c r="AE32">
        <f>'IDT-1'!B32</f>
        <v>0</v>
      </c>
      <c r="AF32" s="24"/>
      <c r="AG32">
        <f t="shared" si="2"/>
        <v>2417.9069000598915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5.3651919999999995</v>
      </c>
      <c r="E33">
        <f>GT_NG!P33</f>
        <v>14.226807140766756</v>
      </c>
      <c r="F33">
        <f>GT_Spot!P33</f>
        <v>0</v>
      </c>
      <c r="G33">
        <f>PPCL_NG!P33</f>
        <v>82.26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1030.8979813841195</v>
      </c>
      <c r="P33" s="36">
        <v>118.50851494742963</v>
      </c>
      <c r="Q33" s="36">
        <v>25.34</v>
      </c>
      <c r="R33" s="38">
        <v>34.599999999999994</v>
      </c>
      <c r="S33" s="38">
        <v>7.67</v>
      </c>
      <c r="T33" s="37">
        <f>SUMPRODUCT(LTA!J33:AN33,LTA!J$101:AN$101,LTA!J$103:AN$103)</f>
        <v>238.92000000000002</v>
      </c>
      <c r="U33" s="37">
        <f>SUMPRODUCT(LTA!J33:AN33,LTA!J$102:AN$102,LTA!J$103:AN$103)</f>
        <v>138.77000000000001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533.47000000000014</v>
      </c>
      <c r="AB33" s="75">
        <f>-STOA!N33</f>
        <v>0</v>
      </c>
      <c r="AC33">
        <f t="shared" si="0"/>
        <v>21.024867355513237</v>
      </c>
      <c r="AD33">
        <f t="shared" si="1"/>
        <v>2405.6136281168024</v>
      </c>
      <c r="AE33">
        <f>'IDT-1'!B33</f>
        <v>0</v>
      </c>
      <c r="AF33" s="24"/>
      <c r="AG33">
        <f t="shared" si="2"/>
        <v>2405.6136281168024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5.3651919999999995</v>
      </c>
      <c r="E34">
        <f>GT_NG!P34</f>
        <v>14.226807140766756</v>
      </c>
      <c r="F34">
        <f>GT_Spot!P34</f>
        <v>0</v>
      </c>
      <c r="G34">
        <f>PPCL_NG!P34</f>
        <v>82.26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1026.1236852641305</v>
      </c>
      <c r="P34" s="36">
        <v>90</v>
      </c>
      <c r="Q34" s="36">
        <v>25.34</v>
      </c>
      <c r="R34" s="38">
        <v>34.950000000000003</v>
      </c>
      <c r="S34" s="38">
        <v>7.67</v>
      </c>
      <c r="T34" s="37">
        <f>SUMPRODUCT(LTA!J34:AN34,LTA!J$101:AN$101,LTA!J$103:AN$103)</f>
        <v>277.01</v>
      </c>
      <c r="U34" s="37">
        <f>SUMPRODUCT(LTA!J34:AN34,LTA!J$102:AN$102,LTA!J$103:AN$103)</f>
        <v>139.57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533.47000000000014</v>
      </c>
      <c r="AB34" s="75">
        <f>-STOA!N34</f>
        <v>0</v>
      </c>
      <c r="AC34">
        <f t="shared" si="0"/>
        <v>21.193503950695369</v>
      </c>
      <c r="AD34">
        <f t="shared" si="1"/>
        <v>2397.4021804542022</v>
      </c>
      <c r="AE34">
        <f>'IDT-1'!B34</f>
        <v>0</v>
      </c>
      <c r="AF34" s="24"/>
      <c r="AG34">
        <f t="shared" si="2"/>
        <v>2397.4021804542022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5.3651919999999995</v>
      </c>
      <c r="E35">
        <f>GT_NG!P35</f>
        <v>14.226807140766756</v>
      </c>
      <c r="F35">
        <f>GT_Spot!P35</f>
        <v>0</v>
      </c>
      <c r="G35">
        <f>PPCL_NG!P35</f>
        <v>82.26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1001.8169004380928</v>
      </c>
      <c r="P35" s="36">
        <v>57.984999999999999</v>
      </c>
      <c r="Q35" s="36">
        <v>25.34</v>
      </c>
      <c r="R35" s="38">
        <v>37.740000000000009</v>
      </c>
      <c r="S35" s="38">
        <v>7.67</v>
      </c>
      <c r="T35" s="37">
        <f>SUMPRODUCT(LTA!J35:AN35,LTA!J$101:AN$101,LTA!J$103:AN$103)</f>
        <v>315.94</v>
      </c>
      <c r="U35" s="37">
        <f>SUMPRODUCT(LTA!J35:AN35,LTA!J$102:AN$102,LTA!J$103:AN$103)</f>
        <v>139.38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-12</v>
      </c>
      <c r="AA35" s="75">
        <f>STOA!H35</f>
        <v>534.72000000000014</v>
      </c>
      <c r="AB35" s="75">
        <f>-STOA!N35</f>
        <v>0</v>
      </c>
      <c r="AC35">
        <f t="shared" si="0"/>
        <v>21.198349166305096</v>
      </c>
      <c r="AD35">
        <f t="shared" si="1"/>
        <v>2369.8555504125547</v>
      </c>
      <c r="AE35">
        <f>'IDT-1'!B35</f>
        <v>0</v>
      </c>
      <c r="AF35" s="24"/>
      <c r="AG35">
        <f t="shared" si="2"/>
        <v>2369.8555504125547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-54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5.3651919999999995</v>
      </c>
      <c r="E36">
        <f>GT_NG!P36</f>
        <v>14.226807140766756</v>
      </c>
      <c r="F36">
        <f>GT_Spot!P36</f>
        <v>0</v>
      </c>
      <c r="G36">
        <f>PPCL_NG!P36</f>
        <v>82.26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1001.0289489151423</v>
      </c>
      <c r="P36" s="36">
        <v>57.98</v>
      </c>
      <c r="Q36" s="36">
        <v>25.34</v>
      </c>
      <c r="R36" s="38">
        <v>39.450000000000003</v>
      </c>
      <c r="S36" s="38">
        <v>7.67</v>
      </c>
      <c r="T36" s="37">
        <f>SUMPRODUCT(LTA!J36:AN36,LTA!J$101:AN$101,LTA!J$103:AN$103)</f>
        <v>355.77</v>
      </c>
      <c r="U36" s="37">
        <f>SUMPRODUCT(LTA!J36:AN36,LTA!J$102:AN$102,LTA!J$103:AN$103)</f>
        <v>145.48000000000002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-34</v>
      </c>
      <c r="AA36" s="75">
        <f>STOA!H36</f>
        <v>534.72000000000014</v>
      </c>
      <c r="AB36" s="75">
        <f>-STOA!N36</f>
        <v>0</v>
      </c>
      <c r="AC36">
        <f t="shared" si="0"/>
        <v>21.879883736158543</v>
      </c>
      <c r="AD36">
        <f t="shared" si="1"/>
        <v>2382.0210643197506</v>
      </c>
      <c r="AE36">
        <f>'IDT-1'!B36</f>
        <v>0</v>
      </c>
      <c r="AF36" s="24"/>
      <c r="AG36">
        <f t="shared" si="2"/>
        <v>2382.0210643197506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-66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5.3651919999999995</v>
      </c>
      <c r="E37">
        <f>GT_NG!P37</f>
        <v>14.226807140766756</v>
      </c>
      <c r="F37">
        <f>GT_Spot!P37</f>
        <v>0</v>
      </c>
      <c r="G37">
        <f>PPCL_NG!P37</f>
        <v>82.26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960.75452581767229</v>
      </c>
      <c r="P37" s="36">
        <v>57.984999999999999</v>
      </c>
      <c r="Q37" s="36">
        <v>25.34</v>
      </c>
      <c r="R37" s="38">
        <v>43.145102909865166</v>
      </c>
      <c r="S37" s="38">
        <v>7.0699999999999994</v>
      </c>
      <c r="T37" s="37">
        <f>SUMPRODUCT(LTA!J37:AN37,LTA!J$101:AN$101,LTA!J$103:AN$103)</f>
        <v>388.69</v>
      </c>
      <c r="U37" s="37">
        <f>SUMPRODUCT(LTA!J37:AN37,LTA!J$102:AN$102,LTA!J$103:AN$103)</f>
        <v>153.17000000000002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-58</v>
      </c>
      <c r="AA37" s="75">
        <f>STOA!H37</f>
        <v>534.72000000000014</v>
      </c>
      <c r="AB37" s="75">
        <f>-STOA!N37</f>
        <v>0</v>
      </c>
      <c r="AC37">
        <f t="shared" si="0"/>
        <v>21.790147238434212</v>
      </c>
      <c r="AD37">
        <f t="shared" si="1"/>
        <v>2399.5464806298701</v>
      </c>
      <c r="AE37">
        <f>'IDT-1'!B37</f>
        <v>0</v>
      </c>
      <c r="AF37" s="24"/>
      <c r="AG37">
        <f t="shared" si="2"/>
        <v>2399.5464806298701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5.3651919999999995</v>
      </c>
      <c r="E38">
        <f>GT_NG!P38</f>
        <v>14.226807140766756</v>
      </c>
      <c r="F38">
        <f>GT_Spot!P38</f>
        <v>0</v>
      </c>
      <c r="G38">
        <f>PPCL_NG!P38</f>
        <v>82.26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963.09756261767234</v>
      </c>
      <c r="P38" s="36">
        <v>57.984782726045893</v>
      </c>
      <c r="Q38" s="36">
        <v>25.34</v>
      </c>
      <c r="R38" s="38">
        <v>42.805003507131161</v>
      </c>
      <c r="S38" s="38">
        <v>7.0699999999999994</v>
      </c>
      <c r="T38" s="37">
        <f>SUMPRODUCT(LTA!J38:AN38,LTA!J$101:AN$101,LTA!J$103:AN$103)</f>
        <v>429.02000000000004</v>
      </c>
      <c r="U38" s="37">
        <f>SUMPRODUCT(LTA!J38:AN38,LTA!J$102:AN$102,LTA!J$103:AN$103)</f>
        <v>153.77000000000001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-72</v>
      </c>
      <c r="AA38" s="75">
        <f>STOA!H38</f>
        <v>534.72000000000014</v>
      </c>
      <c r="AB38" s="75">
        <f>-STOA!N38</f>
        <v>0</v>
      </c>
      <c r="AC38">
        <f t="shared" si="0"/>
        <v>22.396445661491818</v>
      </c>
      <c r="AD38">
        <f t="shared" si="1"/>
        <v>2412.8729023301244</v>
      </c>
      <c r="AE38">
        <f>'IDT-1'!B38</f>
        <v>0</v>
      </c>
      <c r="AF38" s="24"/>
      <c r="AG38">
        <f t="shared" si="2"/>
        <v>2412.8729023301244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5.2775800000000004</v>
      </c>
      <c r="E39">
        <f>GT_NG!P39</f>
        <v>14.103453321627157</v>
      </c>
      <c r="F39">
        <f>GT_Spot!P39</f>
        <v>0</v>
      </c>
      <c r="G39">
        <f>PPCL_NG!P39</f>
        <v>82.26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963.35115877091312</v>
      </c>
      <c r="P39" s="36">
        <v>57.984782726045893</v>
      </c>
      <c r="Q39" s="36">
        <v>25.34</v>
      </c>
      <c r="R39" s="38">
        <v>43.08</v>
      </c>
      <c r="S39" s="38">
        <v>7.38</v>
      </c>
      <c r="T39" s="37">
        <f>SUMPRODUCT(LTA!J39:AN39,LTA!J$101:AN$101,LTA!J$103:AN$103)</f>
        <v>467.29</v>
      </c>
      <c r="U39" s="37">
        <f>SUMPRODUCT(LTA!J39:AN39,LTA!J$102:AN$102,LTA!J$103:AN$103)</f>
        <v>152.87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-96</v>
      </c>
      <c r="AA39" s="75">
        <f>STOA!H39</f>
        <v>534.72000000000014</v>
      </c>
      <c r="AB39" s="75">
        <f>-STOA!N39</f>
        <v>0</v>
      </c>
      <c r="AC39">
        <f t="shared" si="0"/>
        <v>23.088356666733485</v>
      </c>
      <c r="AD39">
        <f t="shared" si="1"/>
        <v>2406.1786181518528</v>
      </c>
      <c r="AE39">
        <f>'IDT-1'!B39</f>
        <v>0</v>
      </c>
      <c r="AF39" s="24"/>
      <c r="AG39">
        <f t="shared" si="2"/>
        <v>2406.1786181518528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-63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5.2775800000000004</v>
      </c>
      <c r="E40">
        <f>GT_NG!P40</f>
        <v>14.103453321627157</v>
      </c>
      <c r="F40">
        <f>GT_Spot!P40</f>
        <v>0</v>
      </c>
      <c r="G40">
        <f>PPCL_NG!P40</f>
        <v>82.26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963.35115877091312</v>
      </c>
      <c r="P40" s="36">
        <v>57.984782726045893</v>
      </c>
      <c r="Q40" s="36">
        <v>25.34</v>
      </c>
      <c r="R40" s="38">
        <v>43.629999999999995</v>
      </c>
      <c r="S40" s="38">
        <v>7.38</v>
      </c>
      <c r="T40" s="37">
        <f>SUMPRODUCT(LTA!J40:AN40,LTA!J$101:AN$101,LTA!J$103:AN$103)</f>
        <v>500.47999999999996</v>
      </c>
      <c r="U40" s="37">
        <f>SUMPRODUCT(LTA!J40:AN40,LTA!J$102:AN$102,LTA!J$103:AN$103)</f>
        <v>153.79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-117</v>
      </c>
      <c r="AA40" s="75">
        <f>STOA!H40</f>
        <v>534.72000000000014</v>
      </c>
      <c r="AB40" s="75">
        <f>-STOA!N40</f>
        <v>0</v>
      </c>
      <c r="AC40">
        <f t="shared" si="0"/>
        <v>23.45574108625749</v>
      </c>
      <c r="AD40">
        <f t="shared" si="1"/>
        <v>2431.471233732329</v>
      </c>
      <c r="AE40">
        <f>'IDT-1'!B40</f>
        <v>0</v>
      </c>
      <c r="AF40" s="24"/>
      <c r="AG40">
        <f t="shared" si="2"/>
        <v>2431.471233732329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-51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5.2775800000000004</v>
      </c>
      <c r="E41">
        <f>GT_NG!P41</f>
        <v>14.103453321627157</v>
      </c>
      <c r="F41">
        <f>GT_Spot!P41</f>
        <v>0</v>
      </c>
      <c r="G41">
        <f>PPCL_NG!P41</f>
        <v>82.26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961.00812197091307</v>
      </c>
      <c r="P41" s="36">
        <v>57.984782726045893</v>
      </c>
      <c r="Q41" s="36">
        <v>25.34</v>
      </c>
      <c r="R41" s="38">
        <v>46.530000000000008</v>
      </c>
      <c r="S41" s="38">
        <v>7.38</v>
      </c>
      <c r="T41" s="37">
        <f>SUMPRODUCT(LTA!J41:AN41,LTA!J$101:AN$101,LTA!J$103:AN$103)</f>
        <v>538.87999999999988</v>
      </c>
      <c r="U41" s="37">
        <f>SUMPRODUCT(LTA!J41:AN41,LTA!J$102:AN$102,LTA!J$103:AN$103)</f>
        <v>153.69999999999999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-112</v>
      </c>
      <c r="AA41" s="75">
        <f>STOA!H41</f>
        <v>534.72000000000014</v>
      </c>
      <c r="AB41" s="75">
        <f>-STOA!N41</f>
        <v>0</v>
      </c>
      <c r="AC41">
        <f t="shared" si="0"/>
        <v>23.875406312111267</v>
      </c>
      <c r="AD41">
        <f t="shared" si="1"/>
        <v>2458.9185317064748</v>
      </c>
      <c r="AE41">
        <f>'IDT-1'!B41</f>
        <v>0</v>
      </c>
      <c r="AF41" s="24"/>
      <c r="AG41">
        <f t="shared" si="2"/>
        <v>2458.9185317064748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-67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5.2775800000000004</v>
      </c>
      <c r="E42">
        <f>GT_NG!P42</f>
        <v>14.103453321627157</v>
      </c>
      <c r="F42">
        <f>GT_Spot!P42</f>
        <v>0</v>
      </c>
      <c r="G42">
        <f>PPCL_NG!P42</f>
        <v>82.26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961.00812197091307</v>
      </c>
      <c r="P42" s="36">
        <v>57.984782726045893</v>
      </c>
      <c r="Q42" s="36">
        <v>25.34</v>
      </c>
      <c r="R42" s="38">
        <v>46.530000000000008</v>
      </c>
      <c r="S42" s="38">
        <v>7.38</v>
      </c>
      <c r="T42" s="37">
        <f>SUMPRODUCT(LTA!J42:AN42,LTA!J$101:AN$101,LTA!J$103:AN$103)</f>
        <v>568.94000000000005</v>
      </c>
      <c r="U42" s="37">
        <f>SUMPRODUCT(LTA!J42:AN42,LTA!J$102:AN$102,LTA!J$103:AN$103)</f>
        <v>154.6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-101</v>
      </c>
      <c r="AA42" s="75">
        <f>STOA!H42</f>
        <v>534.72000000000014</v>
      </c>
      <c r="AB42" s="75">
        <f>-STOA!N42</f>
        <v>0</v>
      </c>
      <c r="AC42">
        <f t="shared" si="0"/>
        <v>24.008402946237933</v>
      </c>
      <c r="AD42">
        <f t="shared" si="1"/>
        <v>2504.7455350723485</v>
      </c>
      <c r="AE42">
        <f>'IDT-1'!B42</f>
        <v>0</v>
      </c>
      <c r="AF42" s="24"/>
      <c r="AG42">
        <f t="shared" si="2"/>
        <v>2504.7455350723485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5.2775800000000004</v>
      </c>
      <c r="E43">
        <f>GT_NG!P43</f>
        <v>14.103453321627157</v>
      </c>
      <c r="F43">
        <f>GT_Spot!P43</f>
        <v>0</v>
      </c>
      <c r="G43">
        <f>PPCL_NG!P43</f>
        <v>80.887161853970042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946.41524820270615</v>
      </c>
      <c r="P43" s="36">
        <v>57.984782726045893</v>
      </c>
      <c r="Q43" s="36">
        <v>25.34</v>
      </c>
      <c r="R43" s="38">
        <v>46.800000000000004</v>
      </c>
      <c r="S43" s="38">
        <v>7.38</v>
      </c>
      <c r="T43" s="37">
        <f>SUMPRODUCT(LTA!J43:AN43,LTA!J$101:AN$101,LTA!J$103:AN$103)</f>
        <v>596.08999999999992</v>
      </c>
      <c r="U43" s="37">
        <f>SUMPRODUCT(LTA!J43:AN43,LTA!J$102:AN$102,LTA!J$103:AN$103)</f>
        <v>151.47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-72</v>
      </c>
      <c r="AA43" s="75">
        <f>STOA!H43</f>
        <v>538.59000000000015</v>
      </c>
      <c r="AB43" s="75">
        <f>-STOA!N43</f>
        <v>0</v>
      </c>
      <c r="AC43">
        <f t="shared" si="0"/>
        <v>24.161661912507675</v>
      </c>
      <c r="AD43">
        <f t="shared" si="1"/>
        <v>2510.786564191842</v>
      </c>
      <c r="AE43">
        <f>'IDT-1'!B43</f>
        <v>0</v>
      </c>
      <c r="AF43" s="24"/>
      <c r="AG43">
        <f t="shared" si="2"/>
        <v>2510.786564191842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-98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5.2775800000000004</v>
      </c>
      <c r="E44">
        <f>GT_NG!P44</f>
        <v>14.103453321627157</v>
      </c>
      <c r="F44">
        <f>GT_Spot!P44</f>
        <v>0</v>
      </c>
      <c r="G44">
        <f>PPCL_NG!P44</f>
        <v>80.887161853970042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946.41524820270615</v>
      </c>
      <c r="P44" s="36">
        <v>57.984782726045893</v>
      </c>
      <c r="Q44" s="36">
        <v>25.34</v>
      </c>
      <c r="R44" s="38">
        <v>46.800000000000004</v>
      </c>
      <c r="S44" s="38">
        <v>7.38</v>
      </c>
      <c r="T44" s="37">
        <f>SUMPRODUCT(LTA!J44:AN44,LTA!J$101:AN$101,LTA!J$103:AN$103)</f>
        <v>618.79</v>
      </c>
      <c r="U44" s="37">
        <f>SUMPRODUCT(LTA!J44:AN44,LTA!J$102:AN$102,LTA!J$103:AN$103)</f>
        <v>151.37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-46</v>
      </c>
      <c r="AA44" s="75">
        <f>STOA!H44</f>
        <v>538.59000000000015</v>
      </c>
      <c r="AB44" s="75">
        <f>-STOA!N44</f>
        <v>0</v>
      </c>
      <c r="AC44">
        <f t="shared" si="0"/>
        <v>24.165136442560112</v>
      </c>
      <c r="AD44">
        <f t="shared" si="1"/>
        <v>2555.3830896617892</v>
      </c>
      <c r="AE44">
        <f>'IDT-1'!B44</f>
        <v>0</v>
      </c>
      <c r="AF44" s="24"/>
      <c r="AG44">
        <f t="shared" si="2"/>
        <v>2555.3830896617892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5.2775800000000004</v>
      </c>
      <c r="E45">
        <f>GT_NG!P45</f>
        <v>14.103453321627157</v>
      </c>
      <c r="F45">
        <f>GT_Spot!P45</f>
        <v>0</v>
      </c>
      <c r="G45">
        <f>PPCL_NG!P45</f>
        <v>80.887161853970042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943.53927498014775</v>
      </c>
      <c r="P45" s="36">
        <v>57.984782726045893</v>
      </c>
      <c r="Q45" s="36">
        <v>14.49</v>
      </c>
      <c r="R45" s="38">
        <v>40.26</v>
      </c>
      <c r="S45" s="38">
        <v>3.72</v>
      </c>
      <c r="T45" s="37">
        <f>SUMPRODUCT(LTA!J45:AN45,LTA!J$101:AN$101,LTA!J$103:AN$103)</f>
        <v>640.38</v>
      </c>
      <c r="U45" s="37">
        <f>SUMPRODUCT(LTA!J45:AN45,LTA!J$102:AN$102,LTA!J$103:AN$103)</f>
        <v>152.37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-20</v>
      </c>
      <c r="AA45" s="75">
        <f>STOA!H45</f>
        <v>538.59000000000015</v>
      </c>
      <c r="AB45" s="75">
        <f>-STOA!N45</f>
        <v>0</v>
      </c>
      <c r="AC45">
        <f t="shared" si="0"/>
        <v>23.832010273944839</v>
      </c>
      <c r="AD45">
        <f t="shared" si="1"/>
        <v>2592.380242607846</v>
      </c>
      <c r="AE45">
        <f>'IDT-1'!B45</f>
        <v>0</v>
      </c>
      <c r="AF45" s="24"/>
      <c r="AG45">
        <f t="shared" si="2"/>
        <v>2592.380242607846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5.2775800000000004</v>
      </c>
      <c r="E46">
        <f>GT_NG!P46</f>
        <v>14.103453321627157</v>
      </c>
      <c r="F46">
        <f>GT_Spot!P46</f>
        <v>0</v>
      </c>
      <c r="G46">
        <f>PPCL_NG!P46</f>
        <v>80.887161853970042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942.64908655834017</v>
      </c>
      <c r="P46" s="36">
        <v>57.980000000000011</v>
      </c>
      <c r="Q46" s="36">
        <v>14.49</v>
      </c>
      <c r="R46" s="38">
        <v>40.21</v>
      </c>
      <c r="S46" s="38">
        <v>3.72</v>
      </c>
      <c r="T46" s="37">
        <f>SUMPRODUCT(LTA!J46:AN46,LTA!J$101:AN$101,LTA!J$103:AN$103)</f>
        <v>644.72</v>
      </c>
      <c r="U46" s="37">
        <f>SUMPRODUCT(LTA!J46:AN46,LTA!J$102:AN$102,LTA!J$103:AN$103)</f>
        <v>151.66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538.59000000000015</v>
      </c>
      <c r="AB46" s="75">
        <f>-STOA!N46</f>
        <v>0</v>
      </c>
      <c r="AC46">
        <f t="shared" si="0"/>
        <v>23.608900942281089</v>
      </c>
      <c r="AD46">
        <f t="shared" si="1"/>
        <v>2624.2883807916564</v>
      </c>
      <c r="AE46">
        <f>'IDT-1'!B46</f>
        <v>0</v>
      </c>
      <c r="AF46" s="24"/>
      <c r="AG46">
        <f t="shared" si="2"/>
        <v>2624.2883807916564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5.2775800000000004</v>
      </c>
      <c r="E47">
        <f>GT_NG!P47</f>
        <v>14.103453321627157</v>
      </c>
      <c r="F47">
        <f>GT_Spot!P47</f>
        <v>0</v>
      </c>
      <c r="G47">
        <f>PPCL_NG!P47</f>
        <v>81.41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973.9085390005298</v>
      </c>
      <c r="P47" s="36">
        <v>86.98</v>
      </c>
      <c r="Q47" s="36">
        <v>14.49</v>
      </c>
      <c r="R47" s="38">
        <v>40.445188606620476</v>
      </c>
      <c r="S47" s="38">
        <v>7.6700000000000017</v>
      </c>
      <c r="T47" s="37">
        <f>SUMPRODUCT(LTA!J47:AN47,LTA!J$101:AN$101,LTA!J$103:AN$103)</f>
        <v>645.21</v>
      </c>
      <c r="U47" s="37">
        <f>SUMPRODUCT(LTA!J47:AN47,LTA!J$102:AN$102,LTA!J$103:AN$103)</f>
        <v>148.76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538.59000000000015</v>
      </c>
      <c r="AB47" s="75">
        <f>-STOA!N47</f>
        <v>0</v>
      </c>
      <c r="AC47">
        <f t="shared" si="0"/>
        <v>23.914133666670626</v>
      </c>
      <c r="AD47">
        <f t="shared" si="1"/>
        <v>2712.5406272621067</v>
      </c>
      <c r="AE47">
        <f>'IDT-1'!B47</f>
        <v>0</v>
      </c>
      <c r="AF47" s="24"/>
      <c r="AG47">
        <f t="shared" si="2"/>
        <v>2712.5406272621067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-55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5.2775800000000004</v>
      </c>
      <c r="E48">
        <f>GT_NG!P48</f>
        <v>14.103453321627157</v>
      </c>
      <c r="F48">
        <f>GT_Spot!P48</f>
        <v>0</v>
      </c>
      <c r="G48">
        <f>PPCL_NG!P48</f>
        <v>81.41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973.93807480835142</v>
      </c>
      <c r="P48" s="36">
        <v>115.2</v>
      </c>
      <c r="Q48" s="36">
        <v>14.49</v>
      </c>
      <c r="R48" s="38">
        <v>40.424814007183166</v>
      </c>
      <c r="S48" s="38">
        <v>7.6700000000000017</v>
      </c>
      <c r="T48" s="37">
        <f>SUMPRODUCT(LTA!J48:AN48,LTA!J$101:AN$101,LTA!J$103:AN$103)</f>
        <v>645.59</v>
      </c>
      <c r="U48" s="37">
        <f>SUMPRODUCT(LTA!J48:AN48,LTA!J$102:AN$102,LTA!J$103:AN$103)</f>
        <v>148.76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538.59000000000015</v>
      </c>
      <c r="AB48" s="75">
        <f>-STOA!N48</f>
        <v>0</v>
      </c>
      <c r="AC48">
        <f t="shared" si="0"/>
        <v>24.137508305371281</v>
      </c>
      <c r="AD48">
        <f t="shared" si="1"/>
        <v>2742.9264138317908</v>
      </c>
      <c r="AE48">
        <f>'IDT-1'!B48</f>
        <v>0</v>
      </c>
      <c r="AF48" s="24"/>
      <c r="AG48">
        <f t="shared" si="2"/>
        <v>2742.9264138317908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-53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5.2775800000000004</v>
      </c>
      <c r="E49">
        <f>GT_NG!P49</f>
        <v>14.103453321627157</v>
      </c>
      <c r="F49">
        <f>GT_Spot!P49</f>
        <v>0</v>
      </c>
      <c r="G49">
        <f>PPCL_NG!P49</f>
        <v>81.41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995.7057067030139</v>
      </c>
      <c r="P49" s="36">
        <v>118.51496473787068</v>
      </c>
      <c r="Q49" s="36">
        <v>14.49</v>
      </c>
      <c r="R49" s="38">
        <v>40.180000000000007</v>
      </c>
      <c r="S49" s="38">
        <v>7.6700000000000017</v>
      </c>
      <c r="T49" s="37">
        <f>SUMPRODUCT(LTA!J49:AN49,LTA!J$101:AN$101,LTA!J$103:AN$103)</f>
        <v>645.91000000000008</v>
      </c>
      <c r="U49" s="37">
        <f>SUMPRODUCT(LTA!J49:AN49,LTA!J$102:AN$102,LTA!J$103:AN$103)</f>
        <v>147.95999999999998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538.59000000000015</v>
      </c>
      <c r="AB49" s="75">
        <f>-STOA!N49</f>
        <v>0</v>
      </c>
      <c r="AC49">
        <f t="shared" si="0"/>
        <v>24.206575155825998</v>
      </c>
      <c r="AD49">
        <f t="shared" si="1"/>
        <v>2783.2151296066863</v>
      </c>
      <c r="AE49">
        <f>'IDT-1'!B49</f>
        <v>0</v>
      </c>
      <c r="AF49" s="24"/>
      <c r="AG49">
        <f t="shared" si="2"/>
        <v>2783.2151296066863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-37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5.2775800000000004</v>
      </c>
      <c r="E50">
        <f>GT_NG!P50</f>
        <v>14.103453321627157</v>
      </c>
      <c r="F50">
        <f>GT_Spot!P50</f>
        <v>0</v>
      </c>
      <c r="G50">
        <f>PPCL_NG!P50</f>
        <v>81.41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995.70445573977986</v>
      </c>
      <c r="P50" s="36">
        <v>118.51548305956781</v>
      </c>
      <c r="Q50" s="36">
        <v>19.059999999999999</v>
      </c>
      <c r="R50" s="38">
        <v>40.180000000000007</v>
      </c>
      <c r="S50" s="38">
        <v>7.6700000000000017</v>
      </c>
      <c r="T50" s="37">
        <f>SUMPRODUCT(LTA!J50:AN50,LTA!J$101:AN$101,LTA!J$103:AN$103)</f>
        <v>646.26</v>
      </c>
      <c r="U50" s="37">
        <f>SUMPRODUCT(LTA!J50:AN50,LTA!J$102:AN$102,LTA!J$103:AN$103)</f>
        <v>148.47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538.59000000000015</v>
      </c>
      <c r="AB50" s="75">
        <f>-STOA!N50</f>
        <v>0</v>
      </c>
      <c r="AC50">
        <f t="shared" si="0"/>
        <v>23.938748165816186</v>
      </c>
      <c r="AD50">
        <f t="shared" si="1"/>
        <v>2825.9122239551584</v>
      </c>
      <c r="AE50">
        <f>'IDT-1'!B50</f>
        <v>0</v>
      </c>
      <c r="AF50" s="24"/>
      <c r="AG50">
        <f t="shared" si="2"/>
        <v>2825.9122239551584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5.2775800000000004</v>
      </c>
      <c r="E51">
        <f>GT_NG!P51</f>
        <v>14.103453321627157</v>
      </c>
      <c r="F51">
        <f>GT_Spot!P51</f>
        <v>0</v>
      </c>
      <c r="G51">
        <f>PPCL_NG!P51</f>
        <v>81.41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977.83089530290033</v>
      </c>
      <c r="P51" s="36">
        <v>118.51548305956781</v>
      </c>
      <c r="Q51" s="36">
        <v>39.619999999999997</v>
      </c>
      <c r="R51" s="38">
        <v>39.229999999999997</v>
      </c>
      <c r="S51" s="38">
        <v>7.67</v>
      </c>
      <c r="T51" s="37">
        <f>SUMPRODUCT(LTA!J51:AN51,LTA!J$101:AN$101,LTA!J$103:AN$103)</f>
        <v>646.52</v>
      </c>
      <c r="U51" s="37">
        <f>SUMPRODUCT(LTA!J51:AN51,LTA!J$102:AN$102,LTA!J$103:AN$103)</f>
        <v>148.47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538.59000000000015</v>
      </c>
      <c r="AB51" s="75">
        <f>-STOA!N51</f>
        <v>0</v>
      </c>
      <c r="AC51">
        <f t="shared" si="0"/>
        <v>24.263966258146393</v>
      </c>
      <c r="AD51">
        <f t="shared" si="1"/>
        <v>2864.3034454259482</v>
      </c>
      <c r="AE51">
        <f>'IDT-1'!B51</f>
        <v>0</v>
      </c>
      <c r="AF51" s="24"/>
      <c r="AG51">
        <f t="shared" si="2"/>
        <v>2864.3034454259482</v>
      </c>
      <c r="AI51" s="34">
        <f>PXIL!H51</f>
        <v>0</v>
      </c>
      <c r="AJ51" s="34">
        <f>PXIL!N51</f>
        <v>0</v>
      </c>
      <c r="AK51" s="34">
        <f>RTM_IEX!H51</f>
        <v>36.72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5.2775800000000004</v>
      </c>
      <c r="E52">
        <f>GT_NG!P52</f>
        <v>14.103453321627157</v>
      </c>
      <c r="F52">
        <f>GT_Spot!P52</f>
        <v>0</v>
      </c>
      <c r="G52">
        <f>PPCL_NG!P52</f>
        <v>81.41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975.48785850290028</v>
      </c>
      <c r="P52" s="36">
        <v>118.51548305956781</v>
      </c>
      <c r="Q52" s="36">
        <v>39.619999999999997</v>
      </c>
      <c r="R52" s="38">
        <v>39.424909630777165</v>
      </c>
      <c r="S52" s="38">
        <v>7.67</v>
      </c>
      <c r="T52" s="37">
        <f>SUMPRODUCT(LTA!J52:AN52,LTA!J$101:AN$101,LTA!J$103:AN$103)</f>
        <v>646.53</v>
      </c>
      <c r="U52" s="37">
        <f>SUMPRODUCT(LTA!J52:AN52,LTA!J$102:AN$102,LTA!J$103:AN$103)</f>
        <v>148.97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538.59000000000015</v>
      </c>
      <c r="AB52" s="75">
        <f>-STOA!N52</f>
        <v>0</v>
      </c>
      <c r="AC52">
        <f t="shared" si="0"/>
        <v>24.526229989924929</v>
      </c>
      <c r="AD52">
        <f t="shared" si="1"/>
        <v>2895.2630545249472</v>
      </c>
      <c r="AE52">
        <f>'IDT-1'!B52</f>
        <v>0</v>
      </c>
      <c r="AF52" s="24"/>
      <c r="AG52">
        <f t="shared" si="2"/>
        <v>2895.2630545249472</v>
      </c>
      <c r="AI52" s="34">
        <f>PXIL!H52</f>
        <v>0</v>
      </c>
      <c r="AJ52" s="34">
        <f>PXIL!N52</f>
        <v>0</v>
      </c>
      <c r="AK52" s="34">
        <f>RTM_IEX!H52</f>
        <v>69.58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5.2775800000000004</v>
      </c>
      <c r="E53">
        <f>GT_NG!P53</f>
        <v>14.103453321627157</v>
      </c>
      <c r="F53">
        <f>GT_Spot!P53</f>
        <v>0</v>
      </c>
      <c r="G53">
        <f>PPCL_NG!P53</f>
        <v>81.41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1017.6066133361237</v>
      </c>
      <c r="P53" s="36">
        <v>118.51548305956781</v>
      </c>
      <c r="Q53" s="36">
        <v>38.289999999999992</v>
      </c>
      <c r="R53" s="38">
        <v>39.424909630777165</v>
      </c>
      <c r="S53" s="38">
        <v>7.67</v>
      </c>
      <c r="T53" s="37">
        <f>SUMPRODUCT(LTA!J53:AN53,LTA!J$101:AN$101,LTA!J$103:AN$103)</f>
        <v>646.55999999999995</v>
      </c>
      <c r="U53" s="37">
        <f>SUMPRODUCT(LTA!J53:AN53,LTA!J$102:AN$102,LTA!J$103:AN$103)</f>
        <v>146.94999999999999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538.59000000000015</v>
      </c>
      <c r="AB53" s="75">
        <f>-STOA!N53</f>
        <v>0</v>
      </c>
      <c r="AC53">
        <f t="shared" si="0"/>
        <v>25.379827530524</v>
      </c>
      <c r="AD53">
        <f t="shared" si="1"/>
        <v>2996.0282118175719</v>
      </c>
      <c r="AE53">
        <f>'IDT-1'!B53</f>
        <v>0</v>
      </c>
      <c r="AF53" s="24"/>
      <c r="AG53">
        <f t="shared" si="2"/>
        <v>2996.0282118175719</v>
      </c>
      <c r="AI53" s="34">
        <f>PXIL!H53</f>
        <v>0</v>
      </c>
      <c r="AJ53" s="34">
        <f>PXIL!N53</f>
        <v>0</v>
      </c>
      <c r="AK53" s="34">
        <f>RTM_IEX!H53</f>
        <v>132.4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5.2775800000000004</v>
      </c>
      <c r="E54">
        <f>GT_NG!P54</f>
        <v>14.103453321627157</v>
      </c>
      <c r="F54">
        <f>GT_Spot!P54</f>
        <v>0</v>
      </c>
      <c r="G54">
        <f>PPCL_NG!P54</f>
        <v>81.41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1035.1998288453319</v>
      </c>
      <c r="P54" s="36">
        <v>118.51548305956781</v>
      </c>
      <c r="Q54" s="36">
        <v>38.289999999999992</v>
      </c>
      <c r="R54" s="38">
        <v>39.659999999999989</v>
      </c>
      <c r="S54" s="38">
        <v>7.67</v>
      </c>
      <c r="T54" s="37">
        <f>SUMPRODUCT(LTA!J54:AN54,LTA!J$101:AN$101,LTA!J$103:AN$103)</f>
        <v>646.38</v>
      </c>
      <c r="U54" s="37">
        <f>SUMPRODUCT(LTA!J54:AN54,LTA!J$102:AN$102,LTA!J$103:AN$103)</f>
        <v>146.94999999999999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538.59000000000015</v>
      </c>
      <c r="AB54" s="75">
        <f>-STOA!N54</f>
        <v>0</v>
      </c>
      <c r="AC54">
        <f t="shared" si="0"/>
        <v>25.593005299902821</v>
      </c>
      <c r="AD54">
        <f t="shared" si="1"/>
        <v>3021.193339926624</v>
      </c>
      <c r="AE54">
        <f>'IDT-1'!B54</f>
        <v>0</v>
      </c>
      <c r="AF54" s="24"/>
      <c r="AG54">
        <f t="shared" si="2"/>
        <v>3021.193339926624</v>
      </c>
      <c r="AI54" s="34">
        <f>PXIL!H54</f>
        <v>0</v>
      </c>
      <c r="AJ54" s="34">
        <f>PXIL!N54</f>
        <v>0</v>
      </c>
      <c r="AK54" s="34">
        <f>RTM_IEX!H54</f>
        <v>140.13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5.2775800000000004</v>
      </c>
      <c r="E55">
        <f>GT_NG!P55</f>
        <v>14.103453321627157</v>
      </c>
      <c r="F55">
        <f>GT_Spot!P55</f>
        <v>0</v>
      </c>
      <c r="G55">
        <f>PPCL_NG!P55</f>
        <v>81.41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1094.935108903504</v>
      </c>
      <c r="P55" s="36">
        <v>118.51548305956781</v>
      </c>
      <c r="Q55" s="36">
        <v>38.289999999999992</v>
      </c>
      <c r="R55" s="38">
        <v>45.29</v>
      </c>
      <c r="S55" s="38">
        <v>7.67</v>
      </c>
      <c r="T55" s="37">
        <f>SUMPRODUCT(LTA!J55:AN55,LTA!J$101:AN$101,LTA!J$103:AN$103)</f>
        <v>654.59</v>
      </c>
      <c r="U55" s="37">
        <f>SUMPRODUCT(LTA!J55:AN55,LTA!J$102:AN$102,LTA!J$103:AN$103)</f>
        <v>146.94999999999999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538.59000000000015</v>
      </c>
      <c r="AB55" s="75">
        <f>-STOA!N55</f>
        <v>0</v>
      </c>
      <c r="AC55">
        <f t="shared" si="0"/>
        <v>26.024305652391469</v>
      </c>
      <c r="AD55">
        <f t="shared" si="1"/>
        <v>3072.1073196323077</v>
      </c>
      <c r="AE55">
        <f>'IDT-1'!B55</f>
        <v>0</v>
      </c>
      <c r="AF55" s="24"/>
      <c r="AG55">
        <f t="shared" si="2"/>
        <v>3072.1073196323077</v>
      </c>
      <c r="AI55" s="34">
        <f>PXIL!H55</f>
        <v>0</v>
      </c>
      <c r="AJ55" s="34">
        <f>PXIL!N55</f>
        <v>0</v>
      </c>
      <c r="AK55" s="34">
        <f>RTM_IEX!H55</f>
        <v>117.9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5.2775800000000004</v>
      </c>
      <c r="E56">
        <f>GT_NG!P56</f>
        <v>14.103453321627157</v>
      </c>
      <c r="F56">
        <f>GT_Spot!P56</f>
        <v>0</v>
      </c>
      <c r="G56">
        <f>PPCL_NG!P56</f>
        <v>80.84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1112.4249400857466</v>
      </c>
      <c r="P56" s="36">
        <v>118.51548305956781</v>
      </c>
      <c r="Q56" s="36">
        <v>38.289999999999992</v>
      </c>
      <c r="R56" s="38">
        <v>45.29</v>
      </c>
      <c r="S56" s="38">
        <v>7.67</v>
      </c>
      <c r="T56" s="37">
        <f>SUMPRODUCT(LTA!J56:AN56,LTA!J$101:AN$101,LTA!J$103:AN$103)</f>
        <v>654.30999999999995</v>
      </c>
      <c r="U56" s="37">
        <f>SUMPRODUCT(LTA!J56:AN56,LTA!J$102:AN$102,LTA!J$103:AN$103)</f>
        <v>146.94999999999999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538.59000000000015</v>
      </c>
      <c r="AB56" s="75">
        <f>-STOA!N56</f>
        <v>0</v>
      </c>
      <c r="AC56">
        <f t="shared" si="0"/>
        <v>26.407596234322309</v>
      </c>
      <c r="AD56">
        <f t="shared" si="1"/>
        <v>3117.3538602326194</v>
      </c>
      <c r="AE56">
        <f>'IDT-1'!B56</f>
        <v>0</v>
      </c>
      <c r="AF56" s="24"/>
      <c r="AG56">
        <f t="shared" si="2"/>
        <v>3117.3538602326194</v>
      </c>
      <c r="AI56" s="34">
        <f>PXIL!H56</f>
        <v>0</v>
      </c>
      <c r="AJ56" s="34">
        <f>PXIL!N56</f>
        <v>0</v>
      </c>
      <c r="AK56" s="34">
        <f>RTM_IEX!H56</f>
        <v>146.88999999999999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5.2775800000000004</v>
      </c>
      <c r="E57">
        <f>GT_NG!P57</f>
        <v>14.103453321627157</v>
      </c>
      <c r="F57">
        <f>GT_Spot!P57</f>
        <v>0</v>
      </c>
      <c r="G57">
        <f>PPCL_NG!P57</f>
        <v>80.84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1161.7255711053938</v>
      </c>
      <c r="P57" s="36">
        <v>118.51548305956781</v>
      </c>
      <c r="Q57" s="36">
        <v>38.289999999999992</v>
      </c>
      <c r="R57" s="38">
        <v>44.519999999999996</v>
      </c>
      <c r="S57" s="38">
        <v>7.67</v>
      </c>
      <c r="T57" s="37">
        <f>SUMPRODUCT(LTA!J57:AN57,LTA!J$101:AN$101,LTA!J$103:AN$103)</f>
        <v>657.15</v>
      </c>
      <c r="U57" s="37">
        <f>SUMPRODUCT(LTA!J57:AN57,LTA!J$102:AN$102,LTA!J$103:AN$103)</f>
        <v>146.94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538.59000000000015</v>
      </c>
      <c r="AB57" s="75">
        <f>-STOA!N57</f>
        <v>0</v>
      </c>
      <c r="AC57">
        <f t="shared" si="0"/>
        <v>27.033821534887341</v>
      </c>
      <c r="AD57">
        <f t="shared" si="1"/>
        <v>3191.2782659517011</v>
      </c>
      <c r="AE57">
        <f>'IDT-1'!B57</f>
        <v>0</v>
      </c>
      <c r="AF57" s="24"/>
      <c r="AG57">
        <f t="shared" si="2"/>
        <v>3191.2782659517011</v>
      </c>
      <c r="AI57" s="34">
        <f>PXIL!H57</f>
        <v>0</v>
      </c>
      <c r="AJ57" s="34">
        <f>PXIL!N57</f>
        <v>0</v>
      </c>
      <c r="AK57" s="34">
        <f>RTM_IEX!H57</f>
        <v>170.08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5.2775800000000004</v>
      </c>
      <c r="E58">
        <f>GT_NG!P58</f>
        <v>14.103453321627157</v>
      </c>
      <c r="F58">
        <f>GT_Spot!P58</f>
        <v>0</v>
      </c>
      <c r="G58">
        <f>PPCL_NG!P58</f>
        <v>80.84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1230.3728654163754</v>
      </c>
      <c r="P58" s="36">
        <v>118.51548305956781</v>
      </c>
      <c r="Q58" s="36">
        <v>38.28488989723742</v>
      </c>
      <c r="R58" s="38">
        <v>45.009999999999991</v>
      </c>
      <c r="S58" s="38">
        <v>7.67</v>
      </c>
      <c r="T58" s="37">
        <f>SUMPRODUCT(LTA!J58:AN58,LTA!J$101:AN$101,LTA!J$103:AN$103)</f>
        <v>657.05</v>
      </c>
      <c r="U58" s="37">
        <f>SUMPRODUCT(LTA!J58:AN58,LTA!J$102:AN$102,LTA!J$103:AN$103)</f>
        <v>146.94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538.59000000000015</v>
      </c>
      <c r="AB58" s="75">
        <f>-STOA!N58</f>
        <v>0</v>
      </c>
      <c r="AC58">
        <f t="shared" si="0"/>
        <v>27.475679882236385</v>
      </c>
      <c r="AD58">
        <f t="shared" si="1"/>
        <v>3243.4385918125718</v>
      </c>
      <c r="AE58">
        <f>'IDT-1'!B58</f>
        <v>0</v>
      </c>
      <c r="AF58" s="24"/>
      <c r="AG58">
        <f t="shared" si="2"/>
        <v>3243.4385918125718</v>
      </c>
      <c r="AI58" s="34">
        <f>PXIL!H58</f>
        <v>0</v>
      </c>
      <c r="AJ58" s="34">
        <f>PXIL!N58</f>
        <v>0</v>
      </c>
      <c r="AK58" s="34">
        <f>RTM_IEX!H58</f>
        <v>153.65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5.2775800000000004</v>
      </c>
      <c r="E59">
        <f>GT_NG!P59</f>
        <v>14.103453321627157</v>
      </c>
      <c r="F59">
        <f>GT_Spot!P59</f>
        <v>0</v>
      </c>
      <c r="G59">
        <f>PPCL_NG!P59</f>
        <v>80.84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1230.3447909512893</v>
      </c>
      <c r="P59" s="36">
        <v>118.51548305956781</v>
      </c>
      <c r="Q59" s="36">
        <v>38.29</v>
      </c>
      <c r="R59" s="38">
        <v>44.754882231877417</v>
      </c>
      <c r="S59" s="38">
        <v>7.67</v>
      </c>
      <c r="T59" s="37">
        <f>SUMPRODUCT(LTA!J59:AN59,LTA!J$101:AN$101,LTA!J$103:AN$103)</f>
        <v>658.86999999999989</v>
      </c>
      <c r="U59" s="37">
        <f>SUMPRODUCT(LTA!J59:AN59,LTA!J$102:AN$102,LTA!J$103:AN$103)</f>
        <v>158.22999999999999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538.59000000000015</v>
      </c>
      <c r="AB59" s="75">
        <f>-STOA!N59</f>
        <v>0</v>
      </c>
      <c r="AC59">
        <f t="shared" si="0"/>
        <v>27.810855992340638</v>
      </c>
      <c r="AD59">
        <f t="shared" si="1"/>
        <v>3283.0053335720208</v>
      </c>
      <c r="AE59">
        <f>'IDT-1'!B59</f>
        <v>0</v>
      </c>
      <c r="AF59" s="24"/>
      <c r="AG59">
        <f t="shared" si="2"/>
        <v>3283.0053335720208</v>
      </c>
      <c r="AI59" s="34">
        <f>PXIL!H59</f>
        <v>0</v>
      </c>
      <c r="AJ59" s="34">
        <f>PXIL!N59</f>
        <v>0</v>
      </c>
      <c r="AK59" s="34">
        <f>RTM_IEX!H59</f>
        <v>180.72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5.2775800000000004</v>
      </c>
      <c r="E60">
        <f>GT_NG!P60</f>
        <v>14.103453321627157</v>
      </c>
      <c r="F60">
        <f>GT_Spot!P60</f>
        <v>0</v>
      </c>
      <c r="G60">
        <f>PPCL_NG!P60</f>
        <v>80.84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1230.3677349815225</v>
      </c>
      <c r="P60" s="36">
        <v>118.51548305956781</v>
      </c>
      <c r="Q60" s="36">
        <v>38.29</v>
      </c>
      <c r="R60" s="38">
        <v>44.754882231877417</v>
      </c>
      <c r="S60" s="38">
        <v>7.67</v>
      </c>
      <c r="T60" s="37">
        <f>SUMPRODUCT(LTA!J60:AN60,LTA!J$101:AN$101,LTA!J$103:AN$103)</f>
        <v>654.11</v>
      </c>
      <c r="U60" s="37">
        <f>SUMPRODUCT(LTA!J60:AN60,LTA!J$102:AN$102,LTA!J$103:AN$103)</f>
        <v>159.14000000000001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538.59000000000015</v>
      </c>
      <c r="AB60" s="75">
        <f>-STOA!N60</f>
        <v>0</v>
      </c>
      <c r="AC60">
        <f t="shared" si="0"/>
        <v>28.257676722194596</v>
      </c>
      <c r="AD60">
        <f t="shared" si="1"/>
        <v>3335.7514568724009</v>
      </c>
      <c r="AE60">
        <f>'IDT-1'!B60</f>
        <v>0</v>
      </c>
      <c r="AF60" s="24"/>
      <c r="AG60">
        <f t="shared" si="2"/>
        <v>3335.7514568724009</v>
      </c>
      <c r="AI60" s="34">
        <f>PXIL!H60</f>
        <v>0</v>
      </c>
      <c r="AJ60" s="34">
        <f>PXIL!N60</f>
        <v>0</v>
      </c>
      <c r="AK60" s="34">
        <f>RTM_IEX!H60</f>
        <v>237.74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5.2775800000000004</v>
      </c>
      <c r="E61">
        <f>GT_NG!P61</f>
        <v>14.103453321627157</v>
      </c>
      <c r="F61">
        <f>GT_Spot!P61</f>
        <v>0</v>
      </c>
      <c r="G61">
        <f>PPCL_NG!P61</f>
        <v>80.84</v>
      </c>
      <c r="H61">
        <f>PPCL_Spot!P61</f>
        <v>0</v>
      </c>
      <c r="I61">
        <f>Bawana_NG!P61</f>
        <v>134.60518820375336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1092.9589706132742</v>
      </c>
      <c r="P61" s="36">
        <v>118.51548305956781</v>
      </c>
      <c r="Q61" s="36">
        <v>38.29</v>
      </c>
      <c r="R61" s="38">
        <v>44.754882231877417</v>
      </c>
      <c r="S61" s="38">
        <v>7.67</v>
      </c>
      <c r="T61" s="37">
        <f>SUMPRODUCT(LTA!J61:AN61,LTA!J$101:AN$101,LTA!J$103:AN$103)</f>
        <v>645.44000000000005</v>
      </c>
      <c r="U61" s="37">
        <f>SUMPRODUCT(LTA!J61:AN61,LTA!J$102:AN$102,LTA!J$103:AN$103)</f>
        <v>155.41999999999999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538.59000000000015</v>
      </c>
      <c r="AB61" s="75">
        <f>-STOA!N61</f>
        <v>0</v>
      </c>
      <c r="AC61">
        <f t="shared" si="0"/>
        <v>28.249414682412844</v>
      </c>
      <c r="AD61">
        <f t="shared" si="1"/>
        <v>3334.7761427476876</v>
      </c>
      <c r="AE61">
        <f>'IDT-1'!B61</f>
        <v>0</v>
      </c>
      <c r="AF61" s="24"/>
      <c r="AG61">
        <f t="shared" si="2"/>
        <v>3334.7761427476876</v>
      </c>
      <c r="AI61" s="34">
        <f>PXIL!H61</f>
        <v>0</v>
      </c>
      <c r="AJ61" s="34">
        <f>PXIL!N61</f>
        <v>0</v>
      </c>
      <c r="AK61" s="34">
        <f>RTM_IEX!H61</f>
        <v>386.56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5.2775800000000004</v>
      </c>
      <c r="E62">
        <f>GT_NG!P62</f>
        <v>14.103453321627157</v>
      </c>
      <c r="F62">
        <f>GT_Spot!P62</f>
        <v>0</v>
      </c>
      <c r="G62">
        <f>PPCL_NG!P62</f>
        <v>80.84</v>
      </c>
      <c r="H62">
        <f>PPCL_Spot!P62</f>
        <v>0</v>
      </c>
      <c r="I62">
        <f>Bawana_NG!P62</f>
        <v>134.6051061586563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1108.3613728897728</v>
      </c>
      <c r="P62" s="36">
        <v>118.51548305956781</v>
      </c>
      <c r="Q62" s="36">
        <v>38.29</v>
      </c>
      <c r="R62" s="38">
        <v>44.754882231877417</v>
      </c>
      <c r="S62" s="38">
        <v>7.67</v>
      </c>
      <c r="T62" s="37">
        <f>SUMPRODUCT(LTA!J62:AN62,LTA!J$101:AN$101,LTA!J$103:AN$103)</f>
        <v>627.96</v>
      </c>
      <c r="U62" s="37">
        <f>SUMPRODUCT(LTA!J62:AN62,LTA!J$102:AN$102,LTA!J$103:AN$103)</f>
        <v>157.30000000000001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538.59000000000015</v>
      </c>
      <c r="AB62" s="75">
        <f>-STOA!N62</f>
        <v>0</v>
      </c>
      <c r="AC62">
        <f t="shared" si="0"/>
        <v>28.539990172356614</v>
      </c>
      <c r="AD62">
        <f t="shared" si="1"/>
        <v>3369.0778874891457</v>
      </c>
      <c r="AE62">
        <f>'IDT-1'!B62</f>
        <v>0</v>
      </c>
      <c r="AF62" s="24"/>
      <c r="AG62">
        <f t="shared" si="2"/>
        <v>3369.0778874891457</v>
      </c>
      <c r="AI62" s="34">
        <f>PXIL!H62</f>
        <v>0</v>
      </c>
      <c r="AJ62" s="34">
        <f>PXIL!N62</f>
        <v>0</v>
      </c>
      <c r="AK62" s="34">
        <f>RTM_IEX!H62</f>
        <v>365.3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56.05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5.2775800000000004</v>
      </c>
      <c r="E63">
        <f>GT_NG!P63</f>
        <v>14.103453321627157</v>
      </c>
      <c r="F63">
        <f>GT_Spot!P63</f>
        <v>0</v>
      </c>
      <c r="G63">
        <f>PPCL_NG!P63</f>
        <v>80.84</v>
      </c>
      <c r="H63">
        <f>PPCL_Spot!P63</f>
        <v>0</v>
      </c>
      <c r="I63">
        <f>Bawana_NG!P63</f>
        <v>115.55548611382369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1133.5803930384125</v>
      </c>
      <c r="P63" s="36">
        <v>118.51548305956781</v>
      </c>
      <c r="Q63" s="36">
        <v>38.29</v>
      </c>
      <c r="R63" s="38">
        <v>45.27</v>
      </c>
      <c r="S63" s="38">
        <v>7.67</v>
      </c>
      <c r="T63" s="37">
        <f>SUMPRODUCT(LTA!J63:AN63,LTA!J$101:AN$101,LTA!J$103:AN$103)</f>
        <v>606.79999999999995</v>
      </c>
      <c r="U63" s="37">
        <f>SUMPRODUCT(LTA!J63:AN63,LTA!J$102:AN$102,LTA!J$103:AN$103)</f>
        <v>161.49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69.680000000000007</v>
      </c>
      <c r="Z63" s="34">
        <f>IEX!N63</f>
        <v>0</v>
      </c>
      <c r="AA63" s="75">
        <f>STOA!H63</f>
        <v>538.59000000000015</v>
      </c>
      <c r="AB63" s="75">
        <f>-STOA!N63</f>
        <v>0</v>
      </c>
      <c r="AC63">
        <f t="shared" si="0"/>
        <v>26.09134412248082</v>
      </c>
      <c r="AD63">
        <f t="shared" si="1"/>
        <v>3080.0210514109508</v>
      </c>
      <c r="AE63">
        <f>'IDT-1'!B63</f>
        <v>0</v>
      </c>
      <c r="AF63" s="24"/>
      <c r="AG63">
        <f t="shared" si="2"/>
        <v>3080.0210514109508</v>
      </c>
      <c r="AI63" s="34">
        <f>PXIL!H63</f>
        <v>0</v>
      </c>
      <c r="AJ63" s="34">
        <f>PXIL!N63</f>
        <v>0</v>
      </c>
      <c r="AK63" s="34">
        <f>RTM_IEX!H63</f>
        <v>33.82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36.630000000000003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5.2775800000000004</v>
      </c>
      <c r="E64">
        <f>GT_NG!P64</f>
        <v>14.103453321627157</v>
      </c>
      <c r="F64">
        <f>GT_Spot!P64</f>
        <v>0</v>
      </c>
      <c r="G64">
        <f>PPCL_NG!P64</f>
        <v>80.84</v>
      </c>
      <c r="H64">
        <f>PPCL_Spot!P64</f>
        <v>0</v>
      </c>
      <c r="I64">
        <f>Bawana_NG!P64</f>
        <v>115.55548611382369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1156.623130805863</v>
      </c>
      <c r="P64" s="36">
        <v>118.51548305956781</v>
      </c>
      <c r="Q64" s="36">
        <v>38.29</v>
      </c>
      <c r="R64" s="38">
        <v>45.27</v>
      </c>
      <c r="S64" s="38">
        <v>7.67</v>
      </c>
      <c r="T64" s="37">
        <f>SUMPRODUCT(LTA!J64:AN64,LTA!J$101:AN$101,LTA!J$103:AN$103)</f>
        <v>577.01</v>
      </c>
      <c r="U64" s="37">
        <f>SUMPRODUCT(LTA!J64:AN64,LTA!J$102:AN$102,LTA!J$103:AN$103)</f>
        <v>163.26000000000002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149.79</v>
      </c>
      <c r="Z64" s="34">
        <f>IEX!N64</f>
        <v>0</v>
      </c>
      <c r="AA64" s="75">
        <f>STOA!H64</f>
        <v>538.59000000000015</v>
      </c>
      <c r="AB64" s="75">
        <f>-STOA!N64</f>
        <v>0</v>
      </c>
      <c r="AC64">
        <f t="shared" si="0"/>
        <v>26.219971119727408</v>
      </c>
      <c r="AD64">
        <f t="shared" si="1"/>
        <v>3095.2051621811547</v>
      </c>
      <c r="AE64">
        <f>'IDT-1'!B64</f>
        <v>0</v>
      </c>
      <c r="AF64" s="24"/>
      <c r="AG64">
        <f t="shared" si="2"/>
        <v>3095.2051621811547</v>
      </c>
      <c r="AI64" s="34">
        <f>PXIL!H64</f>
        <v>0</v>
      </c>
      <c r="AJ64" s="34">
        <f>PXIL!N64</f>
        <v>0</v>
      </c>
      <c r="AK64" s="34">
        <f>RTM_IEX!H64</f>
        <v>10.63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5.2775800000000004</v>
      </c>
      <c r="E65">
        <f>GT_NG!P65</f>
        <v>14.103453321627157</v>
      </c>
      <c r="F65">
        <f>GT_Spot!P65</f>
        <v>0</v>
      </c>
      <c r="G65">
        <f>PPCL_NG!P65</f>
        <v>80.84</v>
      </c>
      <c r="H65">
        <f>PPCL_Spot!P65</f>
        <v>0</v>
      </c>
      <c r="I65">
        <f>Bawana_NG!P65</f>
        <v>115.55548611382369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1226.8001055340412</v>
      </c>
      <c r="P65" s="36">
        <v>118.51548305956781</v>
      </c>
      <c r="Q65" s="36">
        <v>38.29</v>
      </c>
      <c r="R65" s="38">
        <v>46.545145953118087</v>
      </c>
      <c r="S65" s="38">
        <v>7.67</v>
      </c>
      <c r="T65" s="37">
        <f>SUMPRODUCT(LTA!J65:AN65,LTA!J$101:AN$101,LTA!J$103:AN$103)</f>
        <v>550.26</v>
      </c>
      <c r="U65" s="37">
        <f>SUMPRODUCT(LTA!J65:AN65,LTA!J$102:AN$102,LTA!J$103:AN$103)</f>
        <v>164.06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182.65</v>
      </c>
      <c r="Z65" s="34">
        <f>IEX!N65</f>
        <v>0</v>
      </c>
      <c r="AA65" s="75">
        <f>STOA!H65</f>
        <v>538.59000000000015</v>
      </c>
      <c r="AB65" s="75">
        <f>-STOA!N65</f>
        <v>0</v>
      </c>
      <c r="AC65">
        <f t="shared" si="0"/>
        <v>28.623564933450297</v>
      </c>
      <c r="AD65">
        <f t="shared" si="1"/>
        <v>3378.9436890487277</v>
      </c>
      <c r="AE65">
        <f>'IDT-1'!B65</f>
        <v>0</v>
      </c>
      <c r="AF65" s="24"/>
      <c r="AG65">
        <f t="shared" si="2"/>
        <v>3378.9436890487277</v>
      </c>
      <c r="AI65" s="34">
        <f>PXIL!H65</f>
        <v>0</v>
      </c>
      <c r="AJ65" s="34">
        <f>PXIL!N65</f>
        <v>0</v>
      </c>
      <c r="AK65" s="34">
        <f>RTM_IEX!H65</f>
        <v>218.41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5.2775800000000004</v>
      </c>
      <c r="E66">
        <f>GT_NG!P66</f>
        <v>14.103453321627157</v>
      </c>
      <c r="F66">
        <f>GT_Spot!P66</f>
        <v>0</v>
      </c>
      <c r="G66">
        <f>PPCL_NG!P66</f>
        <v>82.26</v>
      </c>
      <c r="H66">
        <f>PPCL_Spot!P66</f>
        <v>0</v>
      </c>
      <c r="I66">
        <f>Bawana_NG!P66</f>
        <v>115.55548611382369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1226.8001055340412</v>
      </c>
      <c r="P66" s="36">
        <v>118.51548305956781</v>
      </c>
      <c r="Q66" s="36">
        <v>38.29</v>
      </c>
      <c r="R66" s="38">
        <v>47.039999999999992</v>
      </c>
      <c r="S66" s="38">
        <v>7.67</v>
      </c>
      <c r="T66" s="37">
        <f>SUMPRODUCT(LTA!J66:AN66,LTA!J$101:AN$101,LTA!J$103:AN$103)</f>
        <v>521.06999999999994</v>
      </c>
      <c r="U66" s="37">
        <f>SUMPRODUCT(LTA!J66:AN66,LTA!J$102:AN$102,LTA!J$103:AN$103)</f>
        <v>164.86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181.68</v>
      </c>
      <c r="Z66" s="34">
        <f>IEX!N66</f>
        <v>0</v>
      </c>
      <c r="AA66" s="75">
        <f>STOA!H66</f>
        <v>538.59000000000015</v>
      </c>
      <c r="AB66" s="75">
        <f>-STOA!N66</f>
        <v>0</v>
      </c>
      <c r="AC66">
        <f t="shared" si="0"/>
        <v>28.376729707444103</v>
      </c>
      <c r="AD66">
        <f t="shared" si="1"/>
        <v>3349.8053783216155</v>
      </c>
      <c r="AE66">
        <f>'IDT-1'!B66</f>
        <v>0</v>
      </c>
      <c r="AF66" s="24"/>
      <c r="AG66">
        <f t="shared" si="2"/>
        <v>3349.8053783216155</v>
      </c>
      <c r="AI66" s="34">
        <f>PXIL!H66</f>
        <v>0</v>
      </c>
      <c r="AJ66" s="34">
        <f>PXIL!N66</f>
        <v>0</v>
      </c>
      <c r="AK66" s="34">
        <f>RTM_IEX!H66</f>
        <v>216.47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5.2775800000000004</v>
      </c>
      <c r="E67">
        <f>GT_NG!P67</f>
        <v>14.103453321627157</v>
      </c>
      <c r="F67">
        <f>GT_Spot!P67</f>
        <v>0</v>
      </c>
      <c r="G67">
        <f>PPCL_NG!P67</f>
        <v>82.26</v>
      </c>
      <c r="H67">
        <f>PPCL_Spot!P67</f>
        <v>0</v>
      </c>
      <c r="I67">
        <f>Bawana_NG!P67</f>
        <v>134.6051061586563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1187.1115159257797</v>
      </c>
      <c r="P67" s="36">
        <v>118.51548305956781</v>
      </c>
      <c r="Q67" s="36">
        <v>38.29</v>
      </c>
      <c r="R67" s="38">
        <v>47.039999999999992</v>
      </c>
      <c r="S67" s="38">
        <v>7.67</v>
      </c>
      <c r="T67" s="37">
        <f>SUMPRODUCT(LTA!J67:AN67,LTA!J$101:AN$101,LTA!J$103:AN$103)</f>
        <v>489.63</v>
      </c>
      <c r="U67" s="37">
        <f>SUMPRODUCT(LTA!J67:AN67,LTA!J$102:AN$102,LTA!J$103:AN$103)</f>
        <v>165.54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198.11</v>
      </c>
      <c r="Z67" s="34">
        <f>IEX!N67</f>
        <v>0</v>
      </c>
      <c r="AA67" s="75">
        <f>STOA!H67</f>
        <v>538.44000000000017</v>
      </c>
      <c r="AB67" s="75">
        <f>-STOA!N67</f>
        <v>0</v>
      </c>
      <c r="AC67">
        <f t="shared" si="0"/>
        <v>27.220623186023762</v>
      </c>
      <c r="AD67">
        <f t="shared" si="1"/>
        <v>2986.3725152796073</v>
      </c>
      <c r="AE67">
        <f>'IDT-1'!B67</f>
        <v>0</v>
      </c>
      <c r="AF67" s="24"/>
      <c r="AG67">
        <f t="shared" si="2"/>
        <v>2986.3725152796073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-113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5.2775800000000004</v>
      </c>
      <c r="E68">
        <f>GT_NG!P68</f>
        <v>14.103453321627157</v>
      </c>
      <c r="F68">
        <f>GT_Spot!P68</f>
        <v>0</v>
      </c>
      <c r="G68">
        <f>PPCL_NG!P68</f>
        <v>82.26</v>
      </c>
      <c r="H68">
        <f>PPCL_Spot!P68</f>
        <v>0</v>
      </c>
      <c r="I68">
        <f>Bawana_NG!P68</f>
        <v>134.6051061586563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1192.8305653697214</v>
      </c>
      <c r="P68" s="36">
        <v>118.51548305956781</v>
      </c>
      <c r="Q68" s="36">
        <v>38.29</v>
      </c>
      <c r="R68" s="38">
        <v>46</v>
      </c>
      <c r="S68" s="38">
        <v>7.67</v>
      </c>
      <c r="T68" s="37">
        <f>SUMPRODUCT(LTA!J68:AN68,LTA!J$101:AN$101,LTA!J$103:AN$103)</f>
        <v>455.02</v>
      </c>
      <c r="U68" s="37">
        <f>SUMPRODUCT(LTA!J68:AN68,LTA!J$102:AN$102,LTA!J$103:AN$103)</f>
        <v>166.54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214.55</v>
      </c>
      <c r="Z68" s="34">
        <f>IEX!N68</f>
        <v>0</v>
      </c>
      <c r="AA68" s="75">
        <f>STOA!H68</f>
        <v>538.44000000000017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27.268180040400878</v>
      </c>
      <c r="AD68">
        <f t="shared" ref="AD68:AD98" si="4">SUM(B68:AB68,AI68:AV68)-AC68</f>
        <v>2955.8340078691722</v>
      </c>
      <c r="AE68">
        <f>'IDT-1'!B68</f>
        <v>0</v>
      </c>
      <c r="AF68" s="24"/>
      <c r="AG68">
        <f t="shared" ref="AG68:AG98" si="5">SUM(AD68:AF68)</f>
        <v>2955.8340078691722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-131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5.2775800000000004</v>
      </c>
      <c r="E69">
        <f>GT_NG!P69</f>
        <v>14.103453321627157</v>
      </c>
      <c r="F69">
        <f>GT_Spot!P69</f>
        <v>0</v>
      </c>
      <c r="G69">
        <f>PPCL_NG!P69</f>
        <v>82.26</v>
      </c>
      <c r="H69">
        <f>PPCL_Spot!P69</f>
        <v>0</v>
      </c>
      <c r="I69">
        <f>Bawana_NG!P69</f>
        <v>134.6051061586563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1167.9584836502559</v>
      </c>
      <c r="P69" s="36">
        <v>118.51548305956781</v>
      </c>
      <c r="Q69" s="36">
        <v>38.29</v>
      </c>
      <c r="R69" s="38">
        <v>45.69</v>
      </c>
      <c r="S69" s="38">
        <v>7.67</v>
      </c>
      <c r="T69" s="37">
        <f>SUMPRODUCT(LTA!J69:AN69,LTA!J$101:AN$101,LTA!J$103:AN$103)</f>
        <v>417.2</v>
      </c>
      <c r="U69" s="37">
        <f>SUMPRODUCT(LTA!J69:AN69,LTA!J$102:AN$102,LTA!J$103:AN$103)</f>
        <v>166.94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231.93</v>
      </c>
      <c r="Z69" s="34">
        <f>IEX!N69</f>
        <v>0</v>
      </c>
      <c r="AA69" s="75">
        <f>STOA!H69</f>
        <v>538.44000000000017</v>
      </c>
      <c r="AB69" s="75">
        <f>-STOA!N69</f>
        <v>0</v>
      </c>
      <c r="AC69">
        <f t="shared" si="3"/>
        <v>26.278391197765352</v>
      </c>
      <c r="AD69">
        <f t="shared" si="4"/>
        <v>2983.6017149923418</v>
      </c>
      <c r="AE69">
        <f>'IDT-1'!B69</f>
        <v>0</v>
      </c>
      <c r="AF69" s="24"/>
      <c r="AG69">
        <f t="shared" si="5"/>
        <v>2983.6017149923418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-59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5.2775800000000004</v>
      </c>
      <c r="E70">
        <f>GT_NG!P70</f>
        <v>14.103453321627157</v>
      </c>
      <c r="F70">
        <f>GT_Spot!P70</f>
        <v>0</v>
      </c>
      <c r="G70">
        <f>PPCL_NG!P70</f>
        <v>82.26</v>
      </c>
      <c r="H70">
        <f>PPCL_Spot!P70</f>
        <v>0</v>
      </c>
      <c r="I70">
        <f>Bawana_NG!P70</f>
        <v>134.6051061586563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1125.7953503009135</v>
      </c>
      <c r="P70" s="36">
        <v>118.51548305956781</v>
      </c>
      <c r="Q70" s="36">
        <v>38.29</v>
      </c>
      <c r="R70" s="38">
        <v>39.549999999999997</v>
      </c>
      <c r="S70" s="38">
        <v>7.67</v>
      </c>
      <c r="T70" s="37">
        <f>SUMPRODUCT(LTA!J70:AN70,LTA!J$101:AN$101,LTA!J$103:AN$103)</f>
        <v>376.99</v>
      </c>
      <c r="U70" s="37">
        <f>SUMPRODUCT(LTA!J70:AN70,LTA!J$102:AN$102,LTA!J$103:AN$103)</f>
        <v>168.15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219.38</v>
      </c>
      <c r="Z70" s="34">
        <f>IEX!N70</f>
        <v>0</v>
      </c>
      <c r="AA70" s="75">
        <f>STOA!H70</f>
        <v>538.44000000000017</v>
      </c>
      <c r="AB70" s="75">
        <f>-STOA!N70</f>
        <v>0</v>
      </c>
      <c r="AC70">
        <f t="shared" si="3"/>
        <v>25.280782571862421</v>
      </c>
      <c r="AD70">
        <f t="shared" si="4"/>
        <v>2984.3361902689026</v>
      </c>
      <c r="AE70">
        <f>'IDT-1'!B70</f>
        <v>0</v>
      </c>
      <c r="AF70" s="24"/>
      <c r="AG70">
        <f t="shared" si="5"/>
        <v>2984.3361902689026</v>
      </c>
      <c r="AI70" s="34">
        <f>PXIL!H70</f>
        <v>0</v>
      </c>
      <c r="AJ70" s="34">
        <f>PXIL!N70</f>
        <v>0</v>
      </c>
      <c r="AK70" s="34">
        <f>RTM_IEX!H70</f>
        <v>40.590000000000003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5.2775800000000004</v>
      </c>
      <c r="E71">
        <f>GT_NG!P71</f>
        <v>14.103453321627157</v>
      </c>
      <c r="F71">
        <f>GT_Spot!P71</f>
        <v>0</v>
      </c>
      <c r="G71">
        <f>PPCL_NG!P71</f>
        <v>82.26</v>
      </c>
      <c r="H71">
        <f>PPCL_Spot!P71</f>
        <v>0</v>
      </c>
      <c r="I71">
        <f>Bawana_NG!P71</f>
        <v>134.6051061586563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1092.2943936652348</v>
      </c>
      <c r="P71" s="36">
        <v>118.51548305956781</v>
      </c>
      <c r="Q71" s="36">
        <v>38.29</v>
      </c>
      <c r="R71" s="38">
        <v>33.909999999999997</v>
      </c>
      <c r="S71" s="38">
        <v>7.67</v>
      </c>
      <c r="T71" s="37">
        <f>SUMPRODUCT(LTA!J71:AN71,LTA!J$101:AN$101,LTA!J$103:AN$103)</f>
        <v>346.08</v>
      </c>
      <c r="U71" s="37">
        <f>SUMPRODUCT(LTA!J71:AN71,LTA!J$102:AN$102,LTA!J$103:AN$103)</f>
        <v>169.07000000000002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222.27</v>
      </c>
      <c r="Z71" s="34">
        <f>IEX!N71</f>
        <v>0</v>
      </c>
      <c r="AA71" s="75">
        <f>STOA!H71</f>
        <v>538.44000000000017</v>
      </c>
      <c r="AB71" s="75">
        <f>-STOA!N71</f>
        <v>0</v>
      </c>
      <c r="AC71">
        <f t="shared" si="3"/>
        <v>25.178966536122719</v>
      </c>
      <c r="AD71">
        <f t="shared" si="4"/>
        <v>2972.3170496689636</v>
      </c>
      <c r="AE71">
        <f>'IDT-1'!B71</f>
        <v>0</v>
      </c>
      <c r="AF71" s="24"/>
      <c r="AG71">
        <f t="shared" si="5"/>
        <v>2972.3170496689636</v>
      </c>
      <c r="AI71" s="34">
        <f>PXIL!H71</f>
        <v>0</v>
      </c>
      <c r="AJ71" s="34">
        <f>PXIL!N71</f>
        <v>0</v>
      </c>
      <c r="AK71" s="34">
        <f>RTM_IEX!H71</f>
        <v>94.71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5.2775800000000004</v>
      </c>
      <c r="E72">
        <f>GT_NG!P72</f>
        <v>14.103453321627157</v>
      </c>
      <c r="F72">
        <f>GT_Spot!P72</f>
        <v>0</v>
      </c>
      <c r="G72">
        <f>PPCL_NG!P72</f>
        <v>82.26</v>
      </c>
      <c r="H72">
        <f>PPCL_Spot!P72</f>
        <v>0</v>
      </c>
      <c r="I72">
        <f>Bawana_NG!P72</f>
        <v>134.6051061586563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1041.969133751549</v>
      </c>
      <c r="P72" s="36">
        <v>118.51548305956781</v>
      </c>
      <c r="Q72" s="36">
        <v>38.29</v>
      </c>
      <c r="R72" s="38">
        <v>26.64</v>
      </c>
      <c r="S72" s="38">
        <v>7.67</v>
      </c>
      <c r="T72" s="37">
        <f>SUMPRODUCT(LTA!J72:AN72,LTA!J$101:AN$101,LTA!J$103:AN$103)</f>
        <v>306.45</v>
      </c>
      <c r="U72" s="37">
        <f>SUMPRODUCT(LTA!J72:AN72,LTA!J$102:AN$102,LTA!J$103:AN$103)</f>
        <v>168.67000000000002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196.18</v>
      </c>
      <c r="Z72" s="34">
        <f>IEX!N72</f>
        <v>0</v>
      </c>
      <c r="AA72" s="75">
        <f>STOA!H72</f>
        <v>538.44000000000017</v>
      </c>
      <c r="AB72" s="75">
        <f>-STOA!N72</f>
        <v>0</v>
      </c>
      <c r="AC72">
        <f t="shared" si="3"/>
        <v>25.11390635284776</v>
      </c>
      <c r="AD72">
        <f t="shared" si="4"/>
        <v>2964.6368499385526</v>
      </c>
      <c r="AE72">
        <f>'IDT-1'!B72</f>
        <v>0</v>
      </c>
      <c r="AF72" s="24"/>
      <c r="AG72">
        <f t="shared" si="5"/>
        <v>2964.6368499385526</v>
      </c>
      <c r="AI72" s="34">
        <f>PXIL!H72</f>
        <v>0</v>
      </c>
      <c r="AJ72" s="34">
        <f>PXIL!N72</f>
        <v>0</v>
      </c>
      <c r="AK72" s="34">
        <f>RTM_IEX!H72</f>
        <v>210.68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5.2775800000000004</v>
      </c>
      <c r="E73">
        <f>GT_NG!P73</f>
        <v>14.103453321627157</v>
      </c>
      <c r="F73">
        <f>GT_Spot!P73</f>
        <v>0</v>
      </c>
      <c r="G73">
        <f>PPCL_NG!P73</f>
        <v>82.26</v>
      </c>
      <c r="H73">
        <f>PPCL_Spot!P73</f>
        <v>0</v>
      </c>
      <c r="I73">
        <f>Bawana_NG!P73</f>
        <v>134.60518820375336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1045.2039107856151</v>
      </c>
      <c r="P73" s="36">
        <v>119.67087804878051</v>
      </c>
      <c r="Q73" s="36">
        <v>38.29</v>
      </c>
      <c r="R73" s="38">
        <v>18.25</v>
      </c>
      <c r="S73" s="38">
        <v>7.67</v>
      </c>
      <c r="T73" s="37">
        <f>SUMPRODUCT(LTA!J73:AN73,LTA!J$101:AN$101,LTA!J$103:AN$103)</f>
        <v>265.98</v>
      </c>
      <c r="U73" s="37">
        <f>SUMPRODUCT(LTA!J73:AN73,LTA!J$102:AN$102,LTA!J$103:AN$103)</f>
        <v>168.37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172.02</v>
      </c>
      <c r="Z73" s="34">
        <f>IEX!N73</f>
        <v>0</v>
      </c>
      <c r="AA73" s="75">
        <f>STOA!H73</f>
        <v>538.44000000000017</v>
      </c>
      <c r="AB73" s="75">
        <f>-STOA!N73</f>
        <v>0</v>
      </c>
      <c r="AC73">
        <f t="shared" si="3"/>
        <v>24.754052487022122</v>
      </c>
      <c r="AD73">
        <f t="shared" si="4"/>
        <v>2922.1569578727544</v>
      </c>
      <c r="AE73">
        <f>'IDT-1'!B73</f>
        <v>0</v>
      </c>
      <c r="AF73" s="24"/>
      <c r="AG73">
        <f t="shared" si="5"/>
        <v>2922.1569578727544</v>
      </c>
      <c r="AI73" s="34">
        <f>PXIL!H73</f>
        <v>0</v>
      </c>
      <c r="AJ73" s="34">
        <f>PXIL!N73</f>
        <v>0</v>
      </c>
      <c r="AK73" s="34">
        <f>RTM_IEX!H73</f>
        <v>236.77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5.2775800000000004</v>
      </c>
      <c r="E74">
        <f>GT_NG!P74</f>
        <v>14.103453321627157</v>
      </c>
      <c r="F74">
        <f>GT_Spot!P74</f>
        <v>0</v>
      </c>
      <c r="G74">
        <f>PPCL_NG!P74</f>
        <v>82.26</v>
      </c>
      <c r="H74">
        <f>PPCL_Spot!P74</f>
        <v>0</v>
      </c>
      <c r="I74">
        <f>Bawana_NG!P74</f>
        <v>134.60518820375336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1046.4464862475675</v>
      </c>
      <c r="P74" s="36">
        <v>119.67087804878051</v>
      </c>
      <c r="Q74" s="36">
        <v>38.29</v>
      </c>
      <c r="R74" s="38">
        <v>11.61</v>
      </c>
      <c r="S74" s="38">
        <v>7.67</v>
      </c>
      <c r="T74" s="37">
        <f>SUMPRODUCT(LTA!J74:AN74,LTA!J$101:AN$101,LTA!J$103:AN$103)</f>
        <v>225.11</v>
      </c>
      <c r="U74" s="37">
        <f>SUMPRODUCT(LTA!J74:AN74,LTA!J$102:AN$102,LTA!J$103:AN$103)</f>
        <v>160.78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137.22999999999999</v>
      </c>
      <c r="Z74" s="34">
        <f>IEX!N74</f>
        <v>0</v>
      </c>
      <c r="AA74" s="75">
        <f>STOA!H74</f>
        <v>538.44000000000017</v>
      </c>
      <c r="AB74" s="75">
        <f>-STOA!N74</f>
        <v>0</v>
      </c>
      <c r="AC74">
        <f t="shared" si="3"/>
        <v>24.520806120902517</v>
      </c>
      <c r="AD74">
        <f t="shared" si="4"/>
        <v>2894.622779700826</v>
      </c>
      <c r="AE74">
        <f>'IDT-1'!B74</f>
        <v>0</v>
      </c>
      <c r="AF74" s="24"/>
      <c r="AG74">
        <f t="shared" si="5"/>
        <v>2894.622779700826</v>
      </c>
      <c r="AI74" s="34">
        <f>PXIL!H74</f>
        <v>0</v>
      </c>
      <c r="AJ74" s="34">
        <f>PXIL!N74</f>
        <v>0</v>
      </c>
      <c r="AK74" s="34">
        <f>RTM_IEX!H74</f>
        <v>297.64999999999998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5.3651919999999995</v>
      </c>
      <c r="E75">
        <f>GT_NG!P75</f>
        <v>14.226807140766756</v>
      </c>
      <c r="F75">
        <f>GT_Spot!P75</f>
        <v>0</v>
      </c>
      <c r="G75">
        <f>PPCL_NG!P75</f>
        <v>82.26</v>
      </c>
      <c r="H75">
        <f>PPCL_Spot!P75</f>
        <v>0</v>
      </c>
      <c r="I75">
        <f>Bawana_NG!P75</f>
        <v>134.60518820375336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1050.3000737673526</v>
      </c>
      <c r="P75" s="36">
        <v>118.51496473787068</v>
      </c>
      <c r="Q75" s="36">
        <v>38.29</v>
      </c>
      <c r="R75" s="38">
        <v>0</v>
      </c>
      <c r="S75" s="38">
        <v>7.67</v>
      </c>
      <c r="T75" s="37">
        <f>SUMPRODUCT(LTA!J75:AN75,LTA!J$101:AN$101,LTA!J$103:AN$103)</f>
        <v>190.92000000000002</v>
      </c>
      <c r="U75" s="37">
        <f>SUMPRODUCT(LTA!J75:AN75,LTA!J$102:AN$102,LTA!J$103:AN$103)</f>
        <v>157.58000000000001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74.41</v>
      </c>
      <c r="Z75" s="34">
        <f>IEX!N75</f>
        <v>0</v>
      </c>
      <c r="AA75" s="75">
        <f>STOA!H75</f>
        <v>538.44000000000017</v>
      </c>
      <c r="AB75" s="75">
        <f>-STOA!N75</f>
        <v>0</v>
      </c>
      <c r="AC75">
        <f t="shared" si="3"/>
        <v>22.152918697137846</v>
      </c>
      <c r="AD75">
        <f t="shared" si="4"/>
        <v>2615.0993071526059</v>
      </c>
      <c r="AE75">
        <f>'IDT-1'!B75</f>
        <v>0</v>
      </c>
      <c r="AF75" s="24"/>
      <c r="AG75">
        <f t="shared" si="5"/>
        <v>2615.0993071526059</v>
      </c>
      <c r="AI75" s="34">
        <f>PXIL!H75</f>
        <v>0</v>
      </c>
      <c r="AJ75" s="34">
        <f>PXIL!N75</f>
        <v>0</v>
      </c>
      <c r="AK75" s="34">
        <f>RTM_IEX!H75</f>
        <v>124.67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5.3651919999999995</v>
      </c>
      <c r="E76">
        <f>GT_NG!P76</f>
        <v>14.226807140766756</v>
      </c>
      <c r="F76">
        <f>GT_Spot!P76</f>
        <v>0</v>
      </c>
      <c r="G76">
        <f>PPCL_NG!P76</f>
        <v>82.26</v>
      </c>
      <c r="H76">
        <f>PPCL_Spot!P76</f>
        <v>0</v>
      </c>
      <c r="I76">
        <f>Bawana_NG!P76</f>
        <v>134.60518820375336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1062.6362263941494</v>
      </c>
      <c r="P76" s="36">
        <v>118.50851494742963</v>
      </c>
      <c r="Q76" s="36">
        <v>38.29</v>
      </c>
      <c r="R76" s="38">
        <v>0</v>
      </c>
      <c r="S76" s="38">
        <v>7.67</v>
      </c>
      <c r="T76" s="37">
        <f>SUMPRODUCT(LTA!J76:AN76,LTA!J$101:AN$101,LTA!J$103:AN$103)</f>
        <v>163.63999999999999</v>
      </c>
      <c r="U76" s="37">
        <f>SUMPRODUCT(LTA!J76:AN76,LTA!J$102:AN$102,LTA!J$103:AN$103)</f>
        <v>157.58000000000001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35.76</v>
      </c>
      <c r="Z76" s="34">
        <f>IEX!N76</f>
        <v>0</v>
      </c>
      <c r="AA76" s="75">
        <f>STOA!H76</f>
        <v>538.44000000000017</v>
      </c>
      <c r="AB76" s="75">
        <f>-STOA!N76</f>
        <v>0</v>
      </c>
      <c r="AC76">
        <f t="shared" si="3"/>
        <v>21.78382020096323</v>
      </c>
      <c r="AD76">
        <f t="shared" si="4"/>
        <v>2571.5281084851358</v>
      </c>
      <c r="AE76">
        <f>'IDT-1'!B76</f>
        <v>0</v>
      </c>
      <c r="AF76" s="24"/>
      <c r="AG76">
        <f t="shared" si="5"/>
        <v>2571.5281084851358</v>
      </c>
      <c r="AI76" s="34">
        <f>PXIL!H76</f>
        <v>0</v>
      </c>
      <c r="AJ76" s="34">
        <f>PXIL!N76</f>
        <v>0</v>
      </c>
      <c r="AK76" s="34">
        <f>RTM_IEX!H76</f>
        <v>134.33000000000001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5.3651919999999995</v>
      </c>
      <c r="E77">
        <f>GT_NG!P77</f>
        <v>14.226807140766756</v>
      </c>
      <c r="F77">
        <f>GT_Spot!P77</f>
        <v>0</v>
      </c>
      <c r="G77">
        <f>PPCL_NG!P77</f>
        <v>82.26</v>
      </c>
      <c r="H77">
        <f>PPCL_Spot!P77</f>
        <v>0</v>
      </c>
      <c r="I77">
        <f>Bawana_NG!P77</f>
        <v>134.60518820375336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1136.6255883918723</v>
      </c>
      <c r="P77" s="36">
        <v>118.51548305956781</v>
      </c>
      <c r="Q77" s="36">
        <v>38.29</v>
      </c>
      <c r="R77" s="38">
        <v>0</v>
      </c>
      <c r="S77" s="38">
        <v>7.67</v>
      </c>
      <c r="T77" s="37">
        <f>SUMPRODUCT(LTA!J77:AN77,LTA!J$101:AN$101,LTA!J$103:AN$103)</f>
        <v>146.35</v>
      </c>
      <c r="U77" s="37">
        <f>SUMPRODUCT(LTA!J77:AN77,LTA!J$102:AN$102,LTA!J$103:AN$103)</f>
        <v>148.07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538.44000000000017</v>
      </c>
      <c r="AB77" s="75">
        <f>-STOA!N77</f>
        <v>0</v>
      </c>
      <c r="AC77">
        <f t="shared" si="3"/>
        <v>21.595713373886063</v>
      </c>
      <c r="AD77">
        <f t="shared" si="4"/>
        <v>2549.3225454220737</v>
      </c>
      <c r="AE77">
        <f>'IDT-1'!B77</f>
        <v>0</v>
      </c>
      <c r="AF77" s="24"/>
      <c r="AG77">
        <f t="shared" si="5"/>
        <v>2549.3225454220737</v>
      </c>
      <c r="AI77" s="34">
        <f>PXIL!H77</f>
        <v>0</v>
      </c>
      <c r="AJ77" s="34">
        <f>PXIL!N77</f>
        <v>0</v>
      </c>
      <c r="AK77" s="34">
        <f>RTM_IEX!H77</f>
        <v>100.5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5.3651919999999995</v>
      </c>
      <c r="E78">
        <f>GT_NG!P78</f>
        <v>14.226807140766756</v>
      </c>
      <c r="F78">
        <f>GT_Spot!P78</f>
        <v>0</v>
      </c>
      <c r="G78">
        <f>PPCL_NG!P78</f>
        <v>82.26</v>
      </c>
      <c r="H78">
        <f>PPCL_Spot!P78</f>
        <v>0</v>
      </c>
      <c r="I78">
        <f>Bawana_NG!P78</f>
        <v>134.60518820375336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1216.7950118082219</v>
      </c>
      <c r="P78" s="36">
        <v>118.51548305956781</v>
      </c>
      <c r="Q78" s="36">
        <v>38.29</v>
      </c>
      <c r="R78" s="38">
        <v>0</v>
      </c>
      <c r="S78" s="38">
        <v>7.67</v>
      </c>
      <c r="T78" s="37">
        <f>SUMPRODUCT(LTA!J78:AN78,LTA!J$101:AN$101,LTA!J$103:AN$103)</f>
        <v>133.53</v>
      </c>
      <c r="U78" s="37">
        <f>SUMPRODUCT(LTA!J78:AN78,LTA!J$102:AN$102,LTA!J$103:AN$103)</f>
        <v>148.27000000000001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538.44000000000017</v>
      </c>
      <c r="AB78" s="75">
        <f>-STOA!N78</f>
        <v>0</v>
      </c>
      <c r="AC78">
        <f t="shared" si="3"/>
        <v>21.416368530583398</v>
      </c>
      <c r="AD78">
        <f t="shared" si="4"/>
        <v>2528.1513136817262</v>
      </c>
      <c r="AE78">
        <f>'IDT-1'!B78</f>
        <v>0</v>
      </c>
      <c r="AF78" s="24"/>
      <c r="AG78">
        <f t="shared" si="5"/>
        <v>2528.1513136817262</v>
      </c>
      <c r="AI78" s="34">
        <f>PXIL!H78</f>
        <v>0</v>
      </c>
      <c r="AJ78" s="34">
        <f>PXIL!N78</f>
        <v>0</v>
      </c>
      <c r="AK78" s="34">
        <f>RTM_IEX!H78</f>
        <v>11.6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5.3651919999999995</v>
      </c>
      <c r="E79">
        <f>GT_NG!P79</f>
        <v>14.226807140766756</v>
      </c>
      <c r="F79">
        <f>GT_Spot!P79</f>
        <v>0</v>
      </c>
      <c r="G79">
        <f>PPCL_NG!P79</f>
        <v>82.26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1225.1006017500313</v>
      </c>
      <c r="P79" s="36">
        <v>118.51548305956781</v>
      </c>
      <c r="Q79" s="36">
        <v>38.29</v>
      </c>
      <c r="R79" s="38">
        <v>0</v>
      </c>
      <c r="S79" s="38">
        <v>7.67</v>
      </c>
      <c r="T79" s="37">
        <f>SUMPRODUCT(LTA!J79:AN79,LTA!J$101:AN$101,LTA!J$103:AN$103)</f>
        <v>114.11</v>
      </c>
      <c r="U79" s="37">
        <f>SUMPRODUCT(LTA!J79:AN79,LTA!J$102:AN$102,LTA!J$103:AN$103)</f>
        <v>148.27000000000001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781.01</v>
      </c>
      <c r="AB79" s="75">
        <f>-STOA!N79</f>
        <v>0</v>
      </c>
      <c r="AC79">
        <f t="shared" si="3"/>
        <v>25.24544681280711</v>
      </c>
      <c r="AD79">
        <f t="shared" si="4"/>
        <v>2510.1826371375582</v>
      </c>
      <c r="AE79">
        <f>'IDT-1'!B79</f>
        <v>0</v>
      </c>
      <c r="AF79" s="24"/>
      <c r="AG79">
        <f t="shared" si="5"/>
        <v>2510.1826371375582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-234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5.3651919999999995</v>
      </c>
      <c r="E80">
        <f>GT_NG!P80</f>
        <v>14.226807140766756</v>
      </c>
      <c r="F80">
        <f>GT_Spot!P80</f>
        <v>0</v>
      </c>
      <c r="G80">
        <f>PPCL_NG!P80</f>
        <v>82.26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1164.9452082403002</v>
      </c>
      <c r="P80" s="36">
        <v>118.51548305956781</v>
      </c>
      <c r="Q80" s="36">
        <v>38.29</v>
      </c>
      <c r="R80" s="38">
        <v>0</v>
      </c>
      <c r="S80" s="38">
        <v>7.67</v>
      </c>
      <c r="T80" s="37">
        <f>SUMPRODUCT(LTA!J80:AN80,LTA!J$101:AN$101,LTA!J$103:AN$103)</f>
        <v>107.99</v>
      </c>
      <c r="U80" s="37">
        <f>SUMPRODUCT(LTA!J80:AN80,LTA!J$102:AN$102,LTA!J$103:AN$103)</f>
        <v>147.47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781.01</v>
      </c>
      <c r="AB80" s="75">
        <f>-STOA!N80</f>
        <v>0</v>
      </c>
      <c r="AC80">
        <f t="shared" si="3"/>
        <v>24.004320889334242</v>
      </c>
      <c r="AD80">
        <f t="shared" si="4"/>
        <v>2524.3483695513</v>
      </c>
      <c r="AE80">
        <f>'IDT-1'!B80</f>
        <v>0</v>
      </c>
      <c r="AF80" s="24"/>
      <c r="AG80">
        <f t="shared" si="5"/>
        <v>2524.3483695513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-154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5.3651919999999995</v>
      </c>
      <c r="E81">
        <f>GT_NG!P81</f>
        <v>14.226807140766756</v>
      </c>
      <c r="F81">
        <f>GT_Spot!P81</f>
        <v>0</v>
      </c>
      <c r="G81">
        <f>PPCL_NG!P81</f>
        <v>82.26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1088.1901654243154</v>
      </c>
      <c r="P81" s="36">
        <v>118.51548305956781</v>
      </c>
      <c r="Q81" s="36">
        <v>38.29</v>
      </c>
      <c r="R81" s="38">
        <v>0</v>
      </c>
      <c r="S81" s="38">
        <v>7.67</v>
      </c>
      <c r="T81" s="37">
        <f>SUMPRODUCT(LTA!J81:AN81,LTA!J$101:AN$101,LTA!J$103:AN$103)</f>
        <v>104.67</v>
      </c>
      <c r="U81" s="37">
        <f>SUMPRODUCT(LTA!J81:AN81,LTA!J$102:AN$102,LTA!J$103:AN$103)</f>
        <v>147.26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781.01</v>
      </c>
      <c r="AB81" s="75">
        <f>-STOA!N81</f>
        <v>0</v>
      </c>
      <c r="AC81">
        <f t="shared" si="3"/>
        <v>23.024964851583967</v>
      </c>
      <c r="AD81">
        <f t="shared" si="4"/>
        <v>2481.0426827730657</v>
      </c>
      <c r="AE81">
        <f>'IDT-1'!B81</f>
        <v>0</v>
      </c>
      <c r="AF81" s="24"/>
      <c r="AG81">
        <f t="shared" si="5"/>
        <v>2481.0426827730657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-118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5.3651919999999995</v>
      </c>
      <c r="E82">
        <f>GT_NG!P82</f>
        <v>14.226807140766756</v>
      </c>
      <c r="F82">
        <f>GT_Spot!P82</f>
        <v>0</v>
      </c>
      <c r="G82">
        <f>PPCL_NG!P82</f>
        <v>82.26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1088.1901654243154</v>
      </c>
      <c r="P82" s="36">
        <v>118.51548305956781</v>
      </c>
      <c r="Q82" s="36">
        <v>38.29</v>
      </c>
      <c r="R82" s="38">
        <v>0</v>
      </c>
      <c r="S82" s="38">
        <v>7.67</v>
      </c>
      <c r="T82" s="37">
        <f>SUMPRODUCT(LTA!J82:AN82,LTA!J$101:AN$101,LTA!J$103:AN$103)</f>
        <v>101</v>
      </c>
      <c r="U82" s="37">
        <f>SUMPRODUCT(LTA!J82:AN82,LTA!J$102:AN$102,LTA!J$103:AN$103)</f>
        <v>146.76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781.01</v>
      </c>
      <c r="AB82" s="75">
        <f>-STOA!N82</f>
        <v>0</v>
      </c>
      <c r="AC82">
        <f t="shared" si="3"/>
        <v>22.642619384863515</v>
      </c>
      <c r="AD82">
        <f t="shared" si="4"/>
        <v>2518.2550282397865</v>
      </c>
      <c r="AE82">
        <f>'IDT-1'!B82</f>
        <v>0</v>
      </c>
      <c r="AF82" s="24"/>
      <c r="AG82">
        <f t="shared" si="5"/>
        <v>2518.2550282397865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-77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5.3651919999999995</v>
      </c>
      <c r="E83">
        <f>GT_NG!P83</f>
        <v>14.226807140766756</v>
      </c>
      <c r="F83">
        <f>GT_Spot!P83</f>
        <v>0</v>
      </c>
      <c r="G83">
        <f>PPCL_NG!P83</f>
        <v>82.26</v>
      </c>
      <c r="H83">
        <f>PPCL_Spot!P83</f>
        <v>0</v>
      </c>
      <c r="I83">
        <f>Bawana_NG!P83</f>
        <v>134.60999999999999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1095.9210203917744</v>
      </c>
      <c r="P83" s="36">
        <v>118.51548305956781</v>
      </c>
      <c r="Q83" s="36">
        <v>38.29</v>
      </c>
      <c r="R83" s="38">
        <v>0</v>
      </c>
      <c r="S83" s="38">
        <v>7.67</v>
      </c>
      <c r="T83" s="37">
        <f>SUMPRODUCT(LTA!J83:AN83,LTA!J$101:AN$101,LTA!J$103:AN$103)</f>
        <v>97.99</v>
      </c>
      <c r="U83" s="37">
        <f>SUMPRODUCT(LTA!J83:AN83,LTA!J$102:AN$102,LTA!J$103:AN$103)</f>
        <v>149.07999999999998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776.18000000000006</v>
      </c>
      <c r="AB83" s="75">
        <f>-STOA!N83</f>
        <v>0</v>
      </c>
      <c r="AC83">
        <f t="shared" si="3"/>
        <v>22.828835421773714</v>
      </c>
      <c r="AD83">
        <f t="shared" si="4"/>
        <v>2694.8896671703351</v>
      </c>
      <c r="AE83">
        <f>'IDT-1'!B83</f>
        <v>0</v>
      </c>
      <c r="AF83" s="24"/>
      <c r="AG83">
        <f t="shared" si="5"/>
        <v>2694.8896671703351</v>
      </c>
      <c r="AI83" s="34">
        <f>PXIL!H83</f>
        <v>0</v>
      </c>
      <c r="AJ83" s="34">
        <f>PXIL!N83</f>
        <v>0</v>
      </c>
      <c r="AK83" s="34">
        <f>RTM_IEX!H83</f>
        <v>97.61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5.3651919999999995</v>
      </c>
      <c r="E84">
        <f>GT_NG!P84</f>
        <v>14.226807140766756</v>
      </c>
      <c r="F84">
        <f>GT_Spot!P84</f>
        <v>0</v>
      </c>
      <c r="G84">
        <f>PPCL_NG!P84</f>
        <v>82.26</v>
      </c>
      <c r="H84">
        <f>PPCL_Spot!P84</f>
        <v>0</v>
      </c>
      <c r="I84">
        <f>Bawana_NG!P84</f>
        <v>134.60999999999999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1144.0736489928534</v>
      </c>
      <c r="P84" s="36">
        <v>118.51548305956781</v>
      </c>
      <c r="Q84" s="36">
        <v>38.29</v>
      </c>
      <c r="R84" s="38">
        <v>0</v>
      </c>
      <c r="S84" s="38">
        <v>7.67</v>
      </c>
      <c r="T84" s="37">
        <f>SUMPRODUCT(LTA!J84:AN84,LTA!J$101:AN$101,LTA!J$103:AN$103)</f>
        <v>96.33</v>
      </c>
      <c r="U84" s="37">
        <f>SUMPRODUCT(LTA!J84:AN84,LTA!J$102:AN$102,LTA!J$103:AN$103)</f>
        <v>149.07999999999998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776.18000000000006</v>
      </c>
      <c r="AB84" s="75">
        <f>-STOA!N84</f>
        <v>0</v>
      </c>
      <c r="AC84">
        <f t="shared" si="3"/>
        <v>23.227437502022777</v>
      </c>
      <c r="AD84">
        <f t="shared" si="4"/>
        <v>2741.9436936911652</v>
      </c>
      <c r="AE84">
        <f>'IDT-1'!B84</f>
        <v>0</v>
      </c>
      <c r="AF84" s="24"/>
      <c r="AG84">
        <f t="shared" si="5"/>
        <v>2741.9436936911652</v>
      </c>
      <c r="AI84" s="34">
        <f>PXIL!H84</f>
        <v>0</v>
      </c>
      <c r="AJ84" s="34">
        <f>PXIL!N84</f>
        <v>0</v>
      </c>
      <c r="AK84" s="34">
        <f>RTM_IEX!H84</f>
        <v>98.57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5.3651919999999995</v>
      </c>
      <c r="E85">
        <f>GT_NG!P85</f>
        <v>14.226807140766756</v>
      </c>
      <c r="F85">
        <f>GT_Spot!P85</f>
        <v>0</v>
      </c>
      <c r="G85">
        <f>PPCL_NG!P85</f>
        <v>82.26</v>
      </c>
      <c r="H85">
        <f>PPCL_Spot!P85</f>
        <v>0</v>
      </c>
      <c r="I85">
        <f>Bawana_NG!P85</f>
        <v>134.60999999999999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1191.1649277770955</v>
      </c>
      <c r="P85" s="36">
        <v>118.51548305956781</v>
      </c>
      <c r="Q85" s="36">
        <v>38.29</v>
      </c>
      <c r="R85" s="38">
        <v>0</v>
      </c>
      <c r="S85" s="38">
        <v>7.67</v>
      </c>
      <c r="T85" s="37">
        <f>SUMPRODUCT(LTA!J85:AN85,LTA!J$101:AN$101,LTA!J$103:AN$103)</f>
        <v>95.67</v>
      </c>
      <c r="U85" s="37">
        <f>SUMPRODUCT(LTA!J85:AN85,LTA!J$102:AN$102,LTA!J$103:AN$103)</f>
        <v>130.79000000000002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776.18000000000006</v>
      </c>
      <c r="AB85" s="75">
        <f>-STOA!N85</f>
        <v>0</v>
      </c>
      <c r="AC85">
        <f t="shared" si="3"/>
        <v>23.575376243810407</v>
      </c>
      <c r="AD85">
        <f t="shared" si="4"/>
        <v>2783.0170337336194</v>
      </c>
      <c r="AE85">
        <f>'IDT-1'!B85</f>
        <v>0</v>
      </c>
      <c r="AF85" s="24"/>
      <c r="AG85">
        <f t="shared" si="5"/>
        <v>2783.0170337336194</v>
      </c>
      <c r="AI85" s="34">
        <f>PXIL!H85</f>
        <v>0</v>
      </c>
      <c r="AJ85" s="34">
        <f>PXIL!N85</f>
        <v>0</v>
      </c>
      <c r="AK85" s="34">
        <f>RTM_IEX!H85</f>
        <v>61.85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5.3651919999999995</v>
      </c>
      <c r="E86">
        <f>GT_NG!P86</f>
        <v>14.226807140766756</v>
      </c>
      <c r="F86">
        <f>GT_Spot!P86</f>
        <v>0</v>
      </c>
      <c r="G86">
        <f>PPCL_NG!P86</f>
        <v>82.26</v>
      </c>
      <c r="H86">
        <f>PPCL_Spot!P86</f>
        <v>0</v>
      </c>
      <c r="I86">
        <f>Bawana_NG!P86</f>
        <v>134.60999999999999</v>
      </c>
      <c r="J86">
        <f>Bawana_RLNG!P86</f>
        <v>0</v>
      </c>
      <c r="K86">
        <f>Bawana_Spot!P86</f>
        <v>200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1232.6967873618182</v>
      </c>
      <c r="P86" s="36">
        <v>118.51548305956781</v>
      </c>
      <c r="Q86" s="36">
        <v>38.29</v>
      </c>
      <c r="R86" s="38">
        <v>0</v>
      </c>
      <c r="S86" s="38">
        <v>7.67</v>
      </c>
      <c r="T86" s="37">
        <f>SUMPRODUCT(LTA!J86:AN86,LTA!J$101:AN$101,LTA!J$103:AN$103)</f>
        <v>94.33</v>
      </c>
      <c r="U86" s="37">
        <f>SUMPRODUCT(LTA!J86:AN86,LTA!J$102:AN$102,LTA!J$103:AN$103)</f>
        <v>128.69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776.18000000000006</v>
      </c>
      <c r="AB86" s="75">
        <f>-STOA!N86</f>
        <v>0</v>
      </c>
      <c r="AC86">
        <f t="shared" si="3"/>
        <v>24.136763864322077</v>
      </c>
      <c r="AD86">
        <f t="shared" si="4"/>
        <v>2849.2875056978305</v>
      </c>
      <c r="AE86">
        <f>'IDT-1'!B86</f>
        <v>0</v>
      </c>
      <c r="AF86" s="24"/>
      <c r="AG86">
        <f t="shared" si="5"/>
        <v>2849.2875056978305</v>
      </c>
      <c r="AI86" s="34">
        <f>PXIL!H86</f>
        <v>0</v>
      </c>
      <c r="AJ86" s="34">
        <f>PXIL!N86</f>
        <v>0</v>
      </c>
      <c r="AK86" s="34">
        <f>RTM_IEX!H86</f>
        <v>40.590000000000003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5.3651919999999995</v>
      </c>
      <c r="E87">
        <f>GT_NG!P87</f>
        <v>14.226807140766756</v>
      </c>
      <c r="F87">
        <f>GT_Spot!P87</f>
        <v>0</v>
      </c>
      <c r="G87">
        <f>PPCL_NG!P87</f>
        <v>82.26</v>
      </c>
      <c r="H87">
        <f>PPCL_Spot!P87</f>
        <v>0</v>
      </c>
      <c r="I87">
        <f>Bawana_NG!P87</f>
        <v>134.60508830183173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1293.0296184402905</v>
      </c>
      <c r="P87" s="36">
        <v>109.99999999999999</v>
      </c>
      <c r="Q87" s="36">
        <v>38.29</v>
      </c>
      <c r="R87" s="38">
        <v>0</v>
      </c>
      <c r="S87" s="38">
        <v>7.67</v>
      </c>
      <c r="T87" s="37">
        <f>SUMPRODUCT(LTA!J87:AN87,LTA!J$101:AN$101,LTA!J$103:AN$103)</f>
        <v>91.67</v>
      </c>
      <c r="U87" s="37">
        <f>SUMPRODUCT(LTA!J87:AN87,LTA!J$102:AN$102,LTA!J$103:AN$103)</f>
        <v>128.09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894.99999999999989</v>
      </c>
      <c r="AB87" s="75">
        <f>-STOA!N87</f>
        <v>0</v>
      </c>
      <c r="AC87">
        <f t="shared" si="3"/>
        <v>24.781736329416269</v>
      </c>
      <c r="AD87">
        <f t="shared" si="4"/>
        <v>2925.4249695534731</v>
      </c>
      <c r="AE87">
        <f>'IDT-1'!B87</f>
        <v>0</v>
      </c>
      <c r="AF87" s="24"/>
      <c r="AG87">
        <f t="shared" si="5"/>
        <v>2925.4249695534731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5.3651919999999995</v>
      </c>
      <c r="E88">
        <f>GT_NG!P88</f>
        <v>14.226807140766756</v>
      </c>
      <c r="F88">
        <f>GT_Spot!P88</f>
        <v>0</v>
      </c>
      <c r="G88">
        <f>PPCL_NG!P88</f>
        <v>82.26</v>
      </c>
      <c r="H88">
        <f>PPCL_Spot!P88</f>
        <v>0</v>
      </c>
      <c r="I88">
        <f>Bawana_NG!P88</f>
        <v>134.60508830183173</v>
      </c>
      <c r="J88">
        <f>Bawana_RLNG!P88</f>
        <v>0</v>
      </c>
      <c r="K88">
        <f>Bawana_Spot!P88</f>
        <v>200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1296.2601706682069</v>
      </c>
      <c r="P88" s="36">
        <v>109.99999999999999</v>
      </c>
      <c r="Q88" s="36">
        <v>38.29</v>
      </c>
      <c r="R88" s="38">
        <v>0</v>
      </c>
      <c r="S88" s="38">
        <v>7.67</v>
      </c>
      <c r="T88" s="37">
        <f>SUMPRODUCT(LTA!J88:AN88,LTA!J$101:AN$101,LTA!J$103:AN$103)</f>
        <v>90.66</v>
      </c>
      <c r="U88" s="37">
        <f>SUMPRODUCT(LTA!J88:AN88,LTA!J$102:AN$102,LTA!J$103:AN$103)</f>
        <v>126.79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894.99999999999989</v>
      </c>
      <c r="AB88" s="75">
        <f>-STOA!N88</f>
        <v>0</v>
      </c>
      <c r="AC88">
        <f t="shared" si="3"/>
        <v>25.379988968130764</v>
      </c>
      <c r="AD88">
        <f t="shared" si="4"/>
        <v>2996.0472691426748</v>
      </c>
      <c r="AE88">
        <f>'IDT-1'!B88</f>
        <v>0</v>
      </c>
      <c r="AF88" s="24"/>
      <c r="AG88">
        <f t="shared" si="5"/>
        <v>2996.0472691426748</v>
      </c>
      <c r="AI88" s="34">
        <f>PXIL!H88</f>
        <v>0</v>
      </c>
      <c r="AJ88" s="34">
        <f>PXIL!N88</f>
        <v>0</v>
      </c>
      <c r="AK88" s="34">
        <f>RTM_IEX!H88</f>
        <v>20.3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5.3651919999999995</v>
      </c>
      <c r="E89">
        <f>GT_NG!P89</f>
        <v>14.226807140766756</v>
      </c>
      <c r="F89">
        <f>GT_Spot!P89</f>
        <v>0</v>
      </c>
      <c r="G89">
        <f>PPCL_NG!P89</f>
        <v>82.26</v>
      </c>
      <c r="H89">
        <f>PPCL_Spot!P89</f>
        <v>0</v>
      </c>
      <c r="I89">
        <f>Bawana_NG!P89</f>
        <v>134.60999999999999</v>
      </c>
      <c r="J89">
        <f>Bawana_RLNG!P89</f>
        <v>0</v>
      </c>
      <c r="K89">
        <f>Bawana_Spot!P89</f>
        <v>273.93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1302.527221752983</v>
      </c>
      <c r="P89" s="36">
        <v>109.99999999999999</v>
      </c>
      <c r="Q89" s="36">
        <v>38.29</v>
      </c>
      <c r="R89" s="38">
        <v>0</v>
      </c>
      <c r="S89" s="38">
        <v>7.67</v>
      </c>
      <c r="T89" s="37">
        <f>SUMPRODUCT(LTA!J89:AN89,LTA!J$101:AN$101,LTA!J$103:AN$103)</f>
        <v>88.67</v>
      </c>
      <c r="U89" s="37">
        <f>SUMPRODUCT(LTA!J89:AN89,LTA!J$102:AN$102,LTA!J$103:AN$103)</f>
        <v>128.98000000000002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894.99999999999989</v>
      </c>
      <c r="AB89" s="75">
        <f>-STOA!N89</f>
        <v>0</v>
      </c>
      <c r="AC89">
        <f t="shared" si="3"/>
        <v>25.884845455507499</v>
      </c>
      <c r="AD89">
        <f t="shared" si="4"/>
        <v>3055.6443754382426</v>
      </c>
      <c r="AE89">
        <f>'IDT-1'!B89</f>
        <v>0</v>
      </c>
      <c r="AF89" s="24"/>
      <c r="AG89">
        <f t="shared" si="5"/>
        <v>3055.6443754382426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5.3651919999999995</v>
      </c>
      <c r="E90">
        <f>GT_NG!P90</f>
        <v>14.226807140766756</v>
      </c>
      <c r="F90">
        <f>GT_Spot!P90</f>
        <v>0</v>
      </c>
      <c r="G90">
        <f>PPCL_NG!P90</f>
        <v>82.26</v>
      </c>
      <c r="H90">
        <f>PPCL_Spot!P90</f>
        <v>0</v>
      </c>
      <c r="I90">
        <f>Bawana_NG!P90</f>
        <v>134.60999999999999</v>
      </c>
      <c r="J90">
        <f>Bawana_RLNG!P90</f>
        <v>0</v>
      </c>
      <c r="K90">
        <f>Bawana_Spot!P90</f>
        <v>273.93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1313.6629604965042</v>
      </c>
      <c r="P90" s="36">
        <v>109.99999999999999</v>
      </c>
      <c r="Q90" s="36">
        <v>38.29</v>
      </c>
      <c r="R90" s="38">
        <v>0</v>
      </c>
      <c r="S90" s="38">
        <v>7.67</v>
      </c>
      <c r="T90" s="37">
        <f>SUMPRODUCT(LTA!J90:AN90,LTA!J$101:AN$101,LTA!J$103:AN$103)</f>
        <v>87.34</v>
      </c>
      <c r="U90" s="37">
        <f>SUMPRODUCT(LTA!J90:AN90,LTA!J$102:AN$102,LTA!J$103:AN$103)</f>
        <v>126.36999999999999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16.55</v>
      </c>
      <c r="Z90" s="34">
        <f>IEX!N90</f>
        <v>0</v>
      </c>
      <c r="AA90" s="75">
        <f>STOA!H90</f>
        <v>894.99999999999989</v>
      </c>
      <c r="AB90" s="75">
        <f>-STOA!N90</f>
        <v>0</v>
      </c>
      <c r="AC90">
        <f t="shared" si="3"/>
        <v>26.365541660953074</v>
      </c>
      <c r="AD90">
        <f t="shared" si="4"/>
        <v>3112.3894179763179</v>
      </c>
      <c r="AE90">
        <f>'IDT-1'!B90</f>
        <v>0</v>
      </c>
      <c r="AF90" s="24"/>
      <c r="AG90">
        <f t="shared" si="5"/>
        <v>3112.3894179763179</v>
      </c>
      <c r="AI90" s="34">
        <f>PXIL!H90</f>
        <v>0</v>
      </c>
      <c r="AJ90" s="34">
        <f>PXIL!N90</f>
        <v>0</v>
      </c>
      <c r="AK90" s="34">
        <f>RTM_IEX!H90</f>
        <v>32.86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0.62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5.3651919999999995</v>
      </c>
      <c r="E91">
        <f>GT_NG!P91</f>
        <v>14.226807140766756</v>
      </c>
      <c r="F91">
        <f>GT_Spot!P91</f>
        <v>0</v>
      </c>
      <c r="G91">
        <f>PPCL_NG!P91</f>
        <v>82.26</v>
      </c>
      <c r="H91">
        <f>PPCL_Spot!P91</f>
        <v>0</v>
      </c>
      <c r="I91">
        <f>Bawana_NG!P91</f>
        <v>134.60999999999999</v>
      </c>
      <c r="J91">
        <f>Bawana_RLNG!P91</f>
        <v>0</v>
      </c>
      <c r="K91">
        <f>Bawana_Spot!P91</f>
        <v>273.93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1313.6629604965042</v>
      </c>
      <c r="P91" s="36">
        <v>109.99999999999999</v>
      </c>
      <c r="Q91" s="36">
        <v>38.29</v>
      </c>
      <c r="R91" s="38">
        <v>0</v>
      </c>
      <c r="S91" s="38">
        <v>7.67</v>
      </c>
      <c r="T91" s="37">
        <f>SUMPRODUCT(LTA!J91:AN91,LTA!J$101:AN$101,LTA!J$103:AN$103)</f>
        <v>66.67</v>
      </c>
      <c r="U91" s="37">
        <f>SUMPRODUCT(LTA!J91:AN91,LTA!J$102:AN$102,LTA!J$103:AN$103)</f>
        <v>120.28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1058.03</v>
      </c>
      <c r="AB91" s="75">
        <f>-STOA!N91</f>
        <v>0</v>
      </c>
      <c r="AC91">
        <f t="shared" si="3"/>
        <v>27.801534909843753</v>
      </c>
      <c r="AD91">
        <f t="shared" si="4"/>
        <v>3113.1934247274271</v>
      </c>
      <c r="AE91">
        <f>'IDT-1'!B91</f>
        <v>0</v>
      </c>
      <c r="AF91" s="24"/>
      <c r="AG91">
        <f t="shared" si="5"/>
        <v>3113.1934247274271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-84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5.3651919999999995</v>
      </c>
      <c r="E92">
        <f>GT_NG!P92</f>
        <v>14.226807140766756</v>
      </c>
      <c r="F92">
        <f>GT_Spot!P92</f>
        <v>0</v>
      </c>
      <c r="G92">
        <f>PPCL_NG!P92</f>
        <v>82.26</v>
      </c>
      <c r="H92">
        <f>PPCL_Spot!P92</f>
        <v>0</v>
      </c>
      <c r="I92">
        <f>Bawana_NG!P92</f>
        <v>134.60999999999999</v>
      </c>
      <c r="J92">
        <f>Bawana_RLNG!P92</f>
        <v>0</v>
      </c>
      <c r="K92">
        <f>Bawana_Spot!P92</f>
        <v>273.93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1317.6863149697435</v>
      </c>
      <c r="P92" s="36">
        <v>109.99999999999999</v>
      </c>
      <c r="Q92" s="36">
        <v>38.29</v>
      </c>
      <c r="R92" s="38">
        <v>0</v>
      </c>
      <c r="S92" s="38">
        <v>7.67</v>
      </c>
      <c r="T92" s="37">
        <f>SUMPRODUCT(LTA!J92:AN92,LTA!J$101:AN$101,LTA!J$103:AN$103)</f>
        <v>66</v>
      </c>
      <c r="U92" s="37">
        <f>SUMPRODUCT(LTA!J92:AN92,LTA!J$102:AN$102,LTA!J$103:AN$103)</f>
        <v>119.28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1058.03</v>
      </c>
      <c r="AB92" s="75">
        <f>-STOA!N92</f>
        <v>0</v>
      </c>
      <c r="AC92">
        <f t="shared" si="3"/>
        <v>27.109725838528288</v>
      </c>
      <c r="AD92">
        <f t="shared" si="4"/>
        <v>3200.2385882719823</v>
      </c>
      <c r="AE92">
        <f>'IDT-1'!B92</f>
        <v>0</v>
      </c>
      <c r="AF92" s="24"/>
      <c r="AG92">
        <f t="shared" si="5"/>
        <v>3200.2385882719823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5.3651919999999995</v>
      </c>
      <c r="E93">
        <f>GT_NG!P93</f>
        <v>14.226807140766756</v>
      </c>
      <c r="F93">
        <f>GT_Spot!P93</f>
        <v>0</v>
      </c>
      <c r="G93">
        <f>PPCL_NG!P93</f>
        <v>82.26</v>
      </c>
      <c r="H93">
        <f>PPCL_Spot!P93</f>
        <v>0</v>
      </c>
      <c r="I93">
        <f>Bawana_NG!P93</f>
        <v>134.60999999999999</v>
      </c>
      <c r="J93">
        <f>Bawana_RLNG!P93</f>
        <v>0</v>
      </c>
      <c r="K93">
        <f>Bawana_Spot!P93</f>
        <v>273.93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1312.3019815668847</v>
      </c>
      <c r="P93" s="36">
        <v>109.99999999999999</v>
      </c>
      <c r="Q93" s="36">
        <v>38.29</v>
      </c>
      <c r="R93" s="38">
        <v>0</v>
      </c>
      <c r="S93" s="38">
        <v>7.67</v>
      </c>
      <c r="T93" s="37">
        <f>SUMPRODUCT(LTA!J93:AN93,LTA!J$101:AN$101,LTA!J$103:AN$103)</f>
        <v>65.33</v>
      </c>
      <c r="U93" s="37">
        <f>SUMPRODUCT(LTA!J93:AN93,LTA!J$102:AN$102,LTA!J$103:AN$103)</f>
        <v>104.28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11.19</v>
      </c>
      <c r="Z93" s="34">
        <f>IEX!N93</f>
        <v>0</v>
      </c>
      <c r="AA93" s="75">
        <f>STOA!H93</f>
        <v>1058.03</v>
      </c>
      <c r="AB93" s="75">
        <f>-STOA!N93</f>
        <v>0</v>
      </c>
      <c r="AC93">
        <f t="shared" si="3"/>
        <v>27.217293437944271</v>
      </c>
      <c r="AD93">
        <f t="shared" si="4"/>
        <v>3212.9366872697074</v>
      </c>
      <c r="AE93">
        <f>'IDT-1'!B93</f>
        <v>0</v>
      </c>
      <c r="AF93" s="24"/>
      <c r="AG93">
        <f t="shared" si="5"/>
        <v>3212.9366872697074</v>
      </c>
      <c r="AI93" s="34">
        <f>PXIL!H93</f>
        <v>0</v>
      </c>
      <c r="AJ93" s="34">
        <f>PXIL!N93</f>
        <v>0</v>
      </c>
      <c r="AK93" s="34">
        <f>RTM_IEX!H93</f>
        <v>21.59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1.08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5.3651919999999995</v>
      </c>
      <c r="E94">
        <f>GT_NG!P94</f>
        <v>14.226807140766756</v>
      </c>
      <c r="F94">
        <f>GT_Spot!P94</f>
        <v>0</v>
      </c>
      <c r="G94">
        <f>PPCL_NG!P94</f>
        <v>82.26</v>
      </c>
      <c r="H94">
        <f>PPCL_Spot!P94</f>
        <v>0</v>
      </c>
      <c r="I94">
        <f>Bawana_NG!P94</f>
        <v>134.60999999999999</v>
      </c>
      <c r="J94">
        <f>Bawana_RLNG!P94</f>
        <v>0</v>
      </c>
      <c r="K94">
        <f>Bawana_Spot!P94</f>
        <v>273.93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1296.2057143765835</v>
      </c>
      <c r="P94" s="36">
        <v>109.99999999999999</v>
      </c>
      <c r="Q94" s="36">
        <v>38.29</v>
      </c>
      <c r="R94" s="38">
        <v>0</v>
      </c>
      <c r="S94" s="38">
        <v>7.67</v>
      </c>
      <c r="T94" s="37">
        <f>SUMPRODUCT(LTA!J94:AN94,LTA!J$101:AN$101,LTA!J$103:AN$103)</f>
        <v>65</v>
      </c>
      <c r="U94" s="37">
        <f>SUMPRODUCT(LTA!J94:AN94,LTA!J$102:AN$102,LTA!J$103:AN$103)</f>
        <v>104.77000000000001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24.44</v>
      </c>
      <c r="Z94" s="34">
        <f>IEX!N94</f>
        <v>0</v>
      </c>
      <c r="AA94" s="75">
        <f>STOA!H94</f>
        <v>1058.03</v>
      </c>
      <c r="AB94" s="75">
        <f>-STOA!N94</f>
        <v>0</v>
      </c>
      <c r="AC94">
        <f t="shared" si="3"/>
        <v>27.425644793545743</v>
      </c>
      <c r="AD94">
        <f t="shared" si="4"/>
        <v>3237.532068723805</v>
      </c>
      <c r="AE94">
        <f>'IDT-1'!B94</f>
        <v>0</v>
      </c>
      <c r="AF94" s="24"/>
      <c r="AG94">
        <f t="shared" si="5"/>
        <v>3237.532068723805</v>
      </c>
      <c r="AI94" s="34">
        <f>PXIL!H94</f>
        <v>0</v>
      </c>
      <c r="AJ94" s="34">
        <f>PXIL!N94</f>
        <v>0</v>
      </c>
      <c r="AK94" s="34">
        <f>RTM_IEX!H94</f>
        <v>47.34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2.82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5.3651919999999995</v>
      </c>
      <c r="E95">
        <f>GT_NG!P95</f>
        <v>14.226807140766756</v>
      </c>
      <c r="F95">
        <f>GT_Spot!P95</f>
        <v>0</v>
      </c>
      <c r="G95">
        <f>PPCL_NG!P95</f>
        <v>82.26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422.93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1292.1780997301464</v>
      </c>
      <c r="P95" s="36">
        <v>109.99999999999999</v>
      </c>
      <c r="Q95" s="36">
        <v>38.29</v>
      </c>
      <c r="R95" s="38">
        <v>0</v>
      </c>
      <c r="S95" s="38">
        <v>7.67</v>
      </c>
      <c r="T95" s="37">
        <f>SUMPRODUCT(LTA!J95:AN95,LTA!J$101:AN$101,LTA!J$103:AN$103)</f>
        <v>75</v>
      </c>
      <c r="U95" s="37">
        <f>SUMPRODUCT(LTA!J95:AN95,LTA!J$102:AN$102,LTA!J$103:AN$103)</f>
        <v>105.87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13.14</v>
      </c>
      <c r="Z95" s="34">
        <f>IEX!N95</f>
        <v>0</v>
      </c>
      <c r="AA95" s="75">
        <f>STOA!H95</f>
        <v>1057.9399999999998</v>
      </c>
      <c r="AB95" s="75">
        <f>-STOA!N95</f>
        <v>0</v>
      </c>
      <c r="AC95">
        <f t="shared" si="3"/>
        <v>28.55184880354944</v>
      </c>
      <c r="AD95">
        <f t="shared" si="4"/>
        <v>3243.9440877299544</v>
      </c>
      <c r="AE95">
        <f>'IDT-1'!B95</f>
        <v>0</v>
      </c>
      <c r="AF95" s="24"/>
      <c r="AG95">
        <f t="shared" si="5"/>
        <v>3243.9440877299544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-63</v>
      </c>
      <c r="AM95" s="34">
        <f>RTM_PXI!H95</f>
        <v>0</v>
      </c>
      <c r="AN95" s="34">
        <f>RTM_PXI!N95</f>
        <v>0</v>
      </c>
      <c r="AO95" s="147">
        <f>GDAM_IEX!H95</f>
        <v>4.07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5.3651919999999995</v>
      </c>
      <c r="E96">
        <f>GT_NG!P96</f>
        <v>14.226807140766756</v>
      </c>
      <c r="F96">
        <f>GT_Spot!P96</f>
        <v>0</v>
      </c>
      <c r="G96">
        <f>PPCL_NG!P96</f>
        <v>82.26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441.93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1292.1781448642587</v>
      </c>
      <c r="P96" s="36">
        <v>109.99999999999999</v>
      </c>
      <c r="Q96" s="36">
        <v>38.29</v>
      </c>
      <c r="R96" s="38">
        <v>0</v>
      </c>
      <c r="S96" s="38">
        <v>7.67</v>
      </c>
      <c r="T96" s="37">
        <f>SUMPRODUCT(LTA!J96:AN96,LTA!J$101:AN$101,LTA!J$103:AN$103)</f>
        <v>75</v>
      </c>
      <c r="U96" s="37">
        <f>SUMPRODUCT(LTA!J96:AN96,LTA!J$102:AN$102,LTA!J$103:AN$103)</f>
        <v>106.97000000000001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11.84</v>
      </c>
      <c r="Z96" s="34">
        <f>IEX!N96</f>
        <v>0</v>
      </c>
      <c r="AA96" s="75">
        <f>STOA!H96</f>
        <v>1057.9399999999998</v>
      </c>
      <c r="AB96" s="75">
        <f>-STOA!N96</f>
        <v>0</v>
      </c>
      <c r="AC96">
        <f t="shared" si="3"/>
        <v>28.860654021723995</v>
      </c>
      <c r="AD96">
        <f t="shared" si="4"/>
        <v>3244.2453276458932</v>
      </c>
      <c r="AE96">
        <f>'IDT-1'!B96</f>
        <v>0</v>
      </c>
      <c r="AF96" s="24"/>
      <c r="AG96">
        <f t="shared" si="5"/>
        <v>3244.2453276458932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-81</v>
      </c>
      <c r="AM96" s="34">
        <f>RTM_PXI!H96</f>
        <v>0</v>
      </c>
      <c r="AN96" s="34">
        <f>RTM_PXI!N96</f>
        <v>0</v>
      </c>
      <c r="AO96" s="147">
        <f>GDAM_IEX!H96</f>
        <v>3.88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5.3651919999999995</v>
      </c>
      <c r="E97">
        <f>GT_NG!P97</f>
        <v>14.226807140766756</v>
      </c>
      <c r="F97">
        <f>GT_Spot!P97</f>
        <v>0</v>
      </c>
      <c r="G97">
        <f>PPCL_NG!P97</f>
        <v>82.26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323.93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1296.4444655684904</v>
      </c>
      <c r="P97" s="36">
        <v>109.99999999999999</v>
      </c>
      <c r="Q97" s="36">
        <v>38.29</v>
      </c>
      <c r="R97" s="38">
        <v>0</v>
      </c>
      <c r="S97" s="38">
        <v>7.67</v>
      </c>
      <c r="T97" s="37">
        <f>SUMPRODUCT(LTA!J97:AN97,LTA!J$101:AN$101,LTA!J$103:AN$103)</f>
        <v>75</v>
      </c>
      <c r="U97" s="37">
        <f>SUMPRODUCT(LTA!J97:AN97,LTA!J$102:AN$102,LTA!J$103:AN$103)</f>
        <v>108.57000000000001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11.6</v>
      </c>
      <c r="Z97" s="34">
        <f>IEX!N97</f>
        <v>0</v>
      </c>
      <c r="AA97" s="75">
        <f>STOA!H97</f>
        <v>1057.9399999999998</v>
      </c>
      <c r="AB97" s="75">
        <f>-STOA!N97</f>
        <v>0</v>
      </c>
      <c r="AC97">
        <f t="shared" si="3"/>
        <v>27.65517133992352</v>
      </c>
      <c r="AD97">
        <f t="shared" si="4"/>
        <v>3264.6271310319244</v>
      </c>
      <c r="AE97">
        <f>'IDT-1'!B97</f>
        <v>0</v>
      </c>
      <c r="AF97" s="24"/>
      <c r="AG97">
        <f t="shared" si="5"/>
        <v>3264.6271310319244</v>
      </c>
      <c r="AI97" s="34">
        <f>PXIL!H97</f>
        <v>0</v>
      </c>
      <c r="AJ97" s="34">
        <f>PXIL!N97</f>
        <v>0</v>
      </c>
      <c r="AK97" s="34">
        <f>RTM_IEX!H97</f>
        <v>51.22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3.21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5.3651919999999995</v>
      </c>
      <c r="E98">
        <f>GT_NG!P98</f>
        <v>14.226807140766756</v>
      </c>
      <c r="F98">
        <f>GT_Spot!P98</f>
        <v>0</v>
      </c>
      <c r="G98">
        <f>PPCL_NG!P98</f>
        <v>82.26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303.93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1296.8556368821428</v>
      </c>
      <c r="P98" s="36">
        <v>109.99999999999999</v>
      </c>
      <c r="Q98" s="36">
        <v>38.29</v>
      </c>
      <c r="R98" s="38">
        <v>0</v>
      </c>
      <c r="S98" s="38">
        <v>7.67</v>
      </c>
      <c r="T98" s="37">
        <f>SUMPRODUCT(LTA!J98:AN98,LTA!J$101:AN$101,LTA!J$103:AN$103)</f>
        <v>75</v>
      </c>
      <c r="U98" s="37">
        <f>SUMPRODUCT(LTA!J98:AN98,LTA!J$102:AN$102,LTA!J$103:AN$103)</f>
        <v>110.07000000000001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10.99</v>
      </c>
      <c r="Z98" s="34">
        <f>IEX!N98</f>
        <v>0</v>
      </c>
      <c r="AA98" s="75">
        <f>STOA!H98</f>
        <v>1057.9399999999998</v>
      </c>
      <c r="AB98" s="75">
        <f>-STOA!N98</f>
        <v>0</v>
      </c>
      <c r="AC98">
        <f t="shared" si="3"/>
        <v>27.520529178958206</v>
      </c>
      <c r="AD98">
        <f t="shared" si="4"/>
        <v>3248.7329445065429</v>
      </c>
      <c r="AE98">
        <f>'IDT-1'!B98</f>
        <v>0</v>
      </c>
      <c r="AF98" s="24"/>
      <c r="AG98">
        <f t="shared" si="5"/>
        <v>3248.7329445065429</v>
      </c>
      <c r="AI98" s="34">
        <f>PXIL!H98</f>
        <v>0</v>
      </c>
      <c r="AJ98" s="34">
        <f>PXIL!N98</f>
        <v>0</v>
      </c>
      <c r="AK98" s="34">
        <f>RTM_IEX!H98</f>
        <v>54.12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2.98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0.1279760999999999</v>
      </c>
      <c r="E99">
        <f t="shared" si="6"/>
        <v>0.34033318700614634</v>
      </c>
      <c r="F99">
        <f t="shared" si="6"/>
        <v>0</v>
      </c>
      <c r="G99">
        <f t="shared" si="6"/>
        <v>1.9674046618539729</v>
      </c>
      <c r="H99">
        <f t="shared" si="6"/>
        <v>0</v>
      </c>
      <c r="I99">
        <f t="shared" si="6"/>
        <v>3.085754638213952</v>
      </c>
      <c r="J99">
        <f t="shared" si="6"/>
        <v>0</v>
      </c>
      <c r="K99">
        <f t="shared" si="6"/>
        <v>3.454435000000001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27.938637732918696</v>
      </c>
      <c r="P99" s="36">
        <f t="shared" si="6"/>
        <v>2.6229910574726056</v>
      </c>
      <c r="Q99" s="36">
        <f t="shared" si="6"/>
        <v>0.84622872247430858</v>
      </c>
      <c r="R99" s="38">
        <f t="shared" si="6"/>
        <v>0.46430873605380973</v>
      </c>
      <c r="S99" s="38">
        <f t="shared" si="6"/>
        <v>0.18136999999999978</v>
      </c>
      <c r="T99" s="37">
        <f t="shared" si="6"/>
        <v>6.9149899999999977</v>
      </c>
      <c r="U99" s="37">
        <f t="shared" si="6"/>
        <v>3.4205850000000018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1.2152525000000001</v>
      </c>
      <c r="Z99" s="34">
        <f t="shared" si="6"/>
        <v>-0.185</v>
      </c>
      <c r="AA99" s="75">
        <f t="shared" si="6"/>
        <v>16.702655000000004</v>
      </c>
      <c r="AB99" s="75">
        <f t="shared" si="6"/>
        <v>0</v>
      </c>
      <c r="AC99">
        <f t="shared" si="6"/>
        <v>0.60251239928591915</v>
      </c>
      <c r="AD99">
        <f t="shared" si="6"/>
        <v>69.636374936707611</v>
      </c>
      <c r="AE99">
        <f t="shared" si="6"/>
        <v>0</v>
      </c>
      <c r="AG99">
        <f t="shared" si="6"/>
        <v>69.636374936707611</v>
      </c>
      <c r="AI99">
        <f t="shared" si="6"/>
        <v>0</v>
      </c>
      <c r="AJ99">
        <f t="shared" si="6"/>
        <v>0</v>
      </c>
      <c r="AK99">
        <f t="shared" si="6"/>
        <v>1.6291350000000002</v>
      </c>
      <c r="AL99">
        <f t="shared" si="6"/>
        <v>-0.55625000000000002</v>
      </c>
      <c r="AM99">
        <f t="shared" si="6"/>
        <v>0</v>
      </c>
      <c r="AN99">
        <f t="shared" si="6"/>
        <v>0</v>
      </c>
      <c r="AO99">
        <f t="shared" si="6"/>
        <v>6.8080000000000002E-2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3.0002379999999995</v>
      </c>
      <c r="E3">
        <f>GT_NG!Q3</f>
        <v>8.1006731050629206</v>
      </c>
      <c r="F3">
        <f>GT_Spot!Q3</f>
        <v>0</v>
      </c>
      <c r="G3">
        <f>PPCL_NG!Q3</f>
        <v>46.73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158.39999999999998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858.26271218418049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73</v>
      </c>
      <c r="U3" s="37">
        <f>SUMPRODUCT(LTA!J3:AN3,LTA!J$102:AN$102,LTA!J$104:AN$104)</f>
        <v>34.159999999999997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42.24</v>
      </c>
      <c r="Z3" s="34">
        <f>IEX!O3</f>
        <v>0</v>
      </c>
      <c r="AA3" s="75">
        <f>STOA!I3</f>
        <v>394.71000000000004</v>
      </c>
      <c r="AB3" s="75">
        <f>-STOA!O3</f>
        <v>0</v>
      </c>
      <c r="AC3">
        <f>SUMIF(B3:AB3,"&gt;0")*$AC$2-SUMIF(B3:AB3,"&lt;0")*($AC$2/(1-$AC$2))+SUMIF(AI3:AR3,"&gt;0")*$AC$2-SUMIF(AI3:AR3,"&lt;0")*($AC$2/(1-$AC$2))</f>
        <v>15.070934447464833</v>
      </c>
      <c r="AD3">
        <f>SUM(B3:AB3,AI3:AV3)-AC3</f>
        <v>1779.0879283459678</v>
      </c>
      <c r="AE3">
        <f>'IDT-1'!C3</f>
        <v>0</v>
      </c>
      <c r="AF3" s="24"/>
      <c r="AG3">
        <f>SUM(AD3:AF3)</f>
        <v>1779.0879283459678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29.88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3.0002379999999995</v>
      </c>
      <c r="E4">
        <f>GT_NG!Q4</f>
        <v>8.1006731050629206</v>
      </c>
      <c r="F4">
        <f>GT_Spot!Q4</f>
        <v>0</v>
      </c>
      <c r="G4">
        <f>PPCL_NG!Q4</f>
        <v>46.73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158.39999999999998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843.1130282189805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73</v>
      </c>
      <c r="U4" s="37">
        <f>SUMPRODUCT(LTA!J4:AN4,LTA!J$102:AN$102,LTA!J$104:AN$104)</f>
        <v>34.159999999999997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35.299999999999997</v>
      </c>
      <c r="Z4" s="34">
        <f>IEX!O4</f>
        <v>0</v>
      </c>
      <c r="AA4" s="75">
        <f>STOA!I4</f>
        <v>394.71000000000004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14.754845102157153</v>
      </c>
      <c r="AD4">
        <f t="shared" ref="AD4:AD67" si="1">SUM(B4:AB4,AI4:AV4)-AC4</f>
        <v>1741.7743337260754</v>
      </c>
      <c r="AE4">
        <f>'IDT-1'!C4</f>
        <v>0</v>
      </c>
      <c r="AF4" s="24"/>
      <c r="AG4">
        <f t="shared" ref="AG4:AG67" si="2">SUM(AD4:AF4)</f>
        <v>1741.7743337260754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14.34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3.0002379999999995</v>
      </c>
      <c r="E5">
        <f>GT_NG!Q5</f>
        <v>8.1006731050629206</v>
      </c>
      <c r="F5">
        <f>GT_Spot!Q5</f>
        <v>0</v>
      </c>
      <c r="G5">
        <f>PPCL_NG!Q5</f>
        <v>46.73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140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840.15630778564605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72.33</v>
      </c>
      <c r="U5" s="37">
        <f>SUMPRODUCT(LTA!J5:AN5,LTA!J$102:AN$102,LTA!J$104:AN$104)</f>
        <v>34.159999999999997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32.21</v>
      </c>
      <c r="Z5" s="34">
        <f>IEX!O5</f>
        <v>0</v>
      </c>
      <c r="AA5" s="75">
        <f>STOA!I5</f>
        <v>394.71000000000004</v>
      </c>
      <c r="AB5" s="75">
        <f>-STOA!O5</f>
        <v>0</v>
      </c>
      <c r="AC5">
        <f t="shared" si="0"/>
        <v>14.611064650517145</v>
      </c>
      <c r="AD5">
        <f t="shared" si="1"/>
        <v>1724.8013937443809</v>
      </c>
      <c r="AE5">
        <f>'IDT-1'!C5</f>
        <v>0</v>
      </c>
      <c r="AF5" s="24"/>
      <c r="AG5">
        <f t="shared" si="2"/>
        <v>1724.8013937443809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22.34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3.0002379999999995</v>
      </c>
      <c r="E6">
        <f>GT_NG!Q6</f>
        <v>8.1006731050629206</v>
      </c>
      <c r="F6">
        <f>GT_Spot!Q6</f>
        <v>0</v>
      </c>
      <c r="G6">
        <f>PPCL_NG!Q6</f>
        <v>46.73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135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839.59312572227475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71.67</v>
      </c>
      <c r="U6" s="37">
        <f>SUMPRODUCT(LTA!J6:AN6,LTA!J$102:AN$102,LTA!J$104:AN$104)</f>
        <v>34.159999999999997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26.62</v>
      </c>
      <c r="Z6" s="34">
        <f>IEX!O6</f>
        <v>0</v>
      </c>
      <c r="AA6" s="75">
        <f>STOA!I6</f>
        <v>394.71000000000004</v>
      </c>
      <c r="AB6" s="75">
        <f>-STOA!O6</f>
        <v>0</v>
      </c>
      <c r="AC6">
        <f t="shared" si="0"/>
        <v>14.481593921184825</v>
      </c>
      <c r="AD6">
        <f t="shared" si="1"/>
        <v>1709.5176824103421</v>
      </c>
      <c r="AE6">
        <f>'IDT-1'!C6</f>
        <v>0</v>
      </c>
      <c r="AF6" s="24"/>
      <c r="AG6">
        <f t="shared" si="2"/>
        <v>1709.5176824103421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18.739999999999998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3.0002379999999995</v>
      </c>
      <c r="E7">
        <f>GT_NG!Q7</f>
        <v>8.1006731050629206</v>
      </c>
      <c r="F7">
        <f>GT_Spot!Q7</f>
        <v>0</v>
      </c>
      <c r="G7">
        <f>PPCL_NG!Q7</f>
        <v>46.73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839.59312572227475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74</v>
      </c>
      <c r="U7" s="37">
        <f>SUMPRODUCT(LTA!J7:AN7,LTA!J$102:AN$102,LTA!J$104:AN$104)</f>
        <v>34.159999999999997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19.32</v>
      </c>
      <c r="Z7" s="34">
        <f>IEX!O7</f>
        <v>0</v>
      </c>
      <c r="AA7" s="75">
        <f>STOA!I7</f>
        <v>239.12</v>
      </c>
      <c r="AB7" s="75">
        <f>-STOA!O7</f>
        <v>0</v>
      </c>
      <c r="AC7">
        <f t="shared" si="0"/>
        <v>14.000357921184825</v>
      </c>
      <c r="AD7">
        <f t="shared" si="1"/>
        <v>1652.7089184103422</v>
      </c>
      <c r="AE7">
        <f>'IDT-1'!C7</f>
        <v>0</v>
      </c>
      <c r="AF7" s="24"/>
      <c r="AG7">
        <f t="shared" si="2"/>
        <v>1652.7089184103422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177.01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3.0002379999999995</v>
      </c>
      <c r="E8">
        <f>GT_NG!Q8</f>
        <v>8.1006731050629206</v>
      </c>
      <c r="F8">
        <f>GT_Spot!Q8</f>
        <v>0</v>
      </c>
      <c r="G8">
        <f>PPCL_NG!Q8</f>
        <v>46.73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70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839.59312572227475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73.67</v>
      </c>
      <c r="U8" s="37">
        <f>SUMPRODUCT(LTA!J8:AN8,LTA!J$102:AN$102,LTA!J$104:AN$104)</f>
        <v>34.159999999999997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239.12</v>
      </c>
      <c r="AB8" s="75">
        <f>-STOA!O8</f>
        <v>0</v>
      </c>
      <c r="AC8">
        <f t="shared" si="0"/>
        <v>13.847393921184825</v>
      </c>
      <c r="AD8">
        <f t="shared" si="1"/>
        <v>1634.6518824103421</v>
      </c>
      <c r="AE8">
        <f>'IDT-1'!C8</f>
        <v>0</v>
      </c>
      <c r="AF8" s="24"/>
      <c r="AG8">
        <f t="shared" si="2"/>
        <v>1634.6518824103421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188.45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3.0002379999999995</v>
      </c>
      <c r="E9">
        <f>GT_NG!Q9</f>
        <v>8.1006731050629206</v>
      </c>
      <c r="F9">
        <f>GT_Spot!Q9</f>
        <v>0</v>
      </c>
      <c r="G9">
        <f>PPCL_NG!Q9</f>
        <v>46.73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70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839.59312572227475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72.67</v>
      </c>
      <c r="U9" s="37">
        <f>SUMPRODUCT(LTA!J9:AN9,LTA!J$102:AN$102,LTA!J$104:AN$104)</f>
        <v>34.340000000000003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239.12</v>
      </c>
      <c r="AB9" s="75">
        <f>-STOA!O9</f>
        <v>0</v>
      </c>
      <c r="AC9">
        <f t="shared" si="0"/>
        <v>13.678133921184823</v>
      </c>
      <c r="AD9">
        <f t="shared" si="1"/>
        <v>1614.6711424103419</v>
      </c>
      <c r="AE9">
        <f>'IDT-1'!C9</f>
        <v>0</v>
      </c>
      <c r="AF9" s="24"/>
      <c r="AG9">
        <f t="shared" si="2"/>
        <v>1614.6711424103419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169.12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3.0002379999999995</v>
      </c>
      <c r="E10">
        <f>GT_NG!Q10</f>
        <v>8.1006731050629206</v>
      </c>
      <c r="F10">
        <f>GT_Spot!Q10</f>
        <v>0</v>
      </c>
      <c r="G10">
        <f>PPCL_NG!Q10</f>
        <v>46.73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70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839.59312572227475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72.67</v>
      </c>
      <c r="U10" s="37">
        <f>SUMPRODUCT(LTA!J10:AN10,LTA!J$102:AN$102,LTA!J$104:AN$104)</f>
        <v>34.5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239.12</v>
      </c>
      <c r="AB10" s="75">
        <f>-STOA!O10</f>
        <v>0</v>
      </c>
      <c r="AC10">
        <f t="shared" si="0"/>
        <v>13.476533921184828</v>
      </c>
      <c r="AD10">
        <f t="shared" si="1"/>
        <v>1590.8727424103422</v>
      </c>
      <c r="AE10">
        <f>'IDT-1'!C10</f>
        <v>0</v>
      </c>
      <c r="AF10" s="24"/>
      <c r="AG10">
        <f t="shared" si="2"/>
        <v>1590.8727424103422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144.96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3.0002379999999995</v>
      </c>
      <c r="E11">
        <f>GT_NG!Q11</f>
        <v>8.1006731050629206</v>
      </c>
      <c r="F11">
        <f>GT_Spot!Q11</f>
        <v>0</v>
      </c>
      <c r="G11">
        <f>PPCL_NG!Q11</f>
        <v>46.73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839.59312572227475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73</v>
      </c>
      <c r="U11" s="37">
        <f>SUMPRODUCT(LTA!J11:AN11,LTA!J$102:AN$102,LTA!J$104:AN$104)</f>
        <v>34.659999999999997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209.18</v>
      </c>
      <c r="AB11" s="75">
        <f>-STOA!O11</f>
        <v>0</v>
      </c>
      <c r="AC11">
        <f t="shared" si="0"/>
        <v>13.563721075682608</v>
      </c>
      <c r="AD11">
        <f t="shared" si="1"/>
        <v>1560.9955552558445</v>
      </c>
      <c r="AE11">
        <f>'IDT-1'!C11</f>
        <v>0</v>
      </c>
      <c r="AF11" s="24"/>
      <c r="AG11">
        <f t="shared" si="2"/>
        <v>1560.9955552558445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</v>
      </c>
      <c r="AM11" s="34">
        <f>RTM_PXI!I11</f>
        <v>0</v>
      </c>
      <c r="AN11" s="34">
        <f>RTM_PXI!O11</f>
        <v>0</v>
      </c>
      <c r="AO11" s="147">
        <f>GDAM_IEX!I11</f>
        <v>154.62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3.0002379999999995</v>
      </c>
      <c r="E12">
        <f>GT_NG!Q12</f>
        <v>8.1006731050629206</v>
      </c>
      <c r="F12">
        <f>GT_Spot!Q12</f>
        <v>0</v>
      </c>
      <c r="G12">
        <f>PPCL_NG!Q12</f>
        <v>46.73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839.59312572227475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72.33</v>
      </c>
      <c r="U12" s="37">
        <f>SUMPRODUCT(LTA!J12:AN12,LTA!J$102:AN$102,LTA!J$104:AN$104)</f>
        <v>34.659999999999997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209.18</v>
      </c>
      <c r="AB12" s="75">
        <f>-STOA!O12</f>
        <v>0</v>
      </c>
      <c r="AC12">
        <f t="shared" si="0"/>
        <v>13.282237075682607</v>
      </c>
      <c r="AD12">
        <f t="shared" si="1"/>
        <v>1527.7670392558443</v>
      </c>
      <c r="AE12">
        <f>'IDT-1'!C12</f>
        <v>0</v>
      </c>
      <c r="AF12" s="24"/>
      <c r="AG12">
        <f t="shared" si="2"/>
        <v>1527.7670392558443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7">
        <f>GDAM_IEX!I12</f>
        <v>178.78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3.0002379999999995</v>
      </c>
      <c r="E13">
        <f>GT_NG!Q13</f>
        <v>8.1006731050629206</v>
      </c>
      <c r="F13">
        <f>GT_Spot!Q13</f>
        <v>0</v>
      </c>
      <c r="G13">
        <f>PPCL_NG!Q13</f>
        <v>46.73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839.59312572227475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73</v>
      </c>
      <c r="U13" s="37">
        <f>SUMPRODUCT(LTA!J13:AN13,LTA!J$102:AN$102,LTA!J$104:AN$104)</f>
        <v>34.659999999999997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209.18</v>
      </c>
      <c r="AB13" s="75">
        <f>-STOA!O13</f>
        <v>0</v>
      </c>
      <c r="AC13">
        <f t="shared" si="0"/>
        <v>13.118441921184827</v>
      </c>
      <c r="AD13">
        <f t="shared" si="1"/>
        <v>1548.6008344103423</v>
      </c>
      <c r="AE13">
        <f>'IDT-1'!C13</f>
        <v>0</v>
      </c>
      <c r="AF13" s="24"/>
      <c r="AG13">
        <f t="shared" si="2"/>
        <v>1548.6008344103423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178.78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3.0002379999999995</v>
      </c>
      <c r="E14">
        <f>GT_NG!Q14</f>
        <v>8.1006731050629206</v>
      </c>
      <c r="F14">
        <f>GT_Spot!Q14</f>
        <v>0</v>
      </c>
      <c r="G14">
        <f>PPCL_NG!Q14</f>
        <v>46.73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839.59312572227475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72.33</v>
      </c>
      <c r="U14" s="37">
        <f>SUMPRODUCT(LTA!J14:AN14,LTA!J$102:AN$102,LTA!J$104:AN$104)</f>
        <v>34.840000000000003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209.18</v>
      </c>
      <c r="AB14" s="75">
        <f>-STOA!O14</f>
        <v>0</v>
      </c>
      <c r="AC14">
        <f t="shared" si="0"/>
        <v>12.992609921184824</v>
      </c>
      <c r="AD14">
        <f t="shared" si="1"/>
        <v>1533.746666410342</v>
      </c>
      <c r="AE14">
        <f>'IDT-1'!C14</f>
        <v>0</v>
      </c>
      <c r="AF14" s="24"/>
      <c r="AG14">
        <f t="shared" si="2"/>
        <v>1533.746666410342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164.29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3.0002379999999995</v>
      </c>
      <c r="E15">
        <f>GT_NG!Q15</f>
        <v>8.1006731050629206</v>
      </c>
      <c r="F15">
        <f>GT_Spot!Q15</f>
        <v>0</v>
      </c>
      <c r="G15">
        <f>PPCL_NG!Q15</f>
        <v>46.73</v>
      </c>
      <c r="H15">
        <f>PPCL_Spot!Q15</f>
        <v>0</v>
      </c>
      <c r="I15">
        <f>Bawana_NG!Q15</f>
        <v>54.998000436268455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838.08712612208569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70.67</v>
      </c>
      <c r="U15" s="37">
        <f>SUMPRODUCT(LTA!J15:AN15,LTA!J$102:AN$102,LTA!J$104:AN$104)</f>
        <v>34.840000000000003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209.18</v>
      </c>
      <c r="AB15" s="75">
        <f>-STOA!O15</f>
        <v>0</v>
      </c>
      <c r="AC15">
        <f t="shared" si="0"/>
        <v>12.844216774377964</v>
      </c>
      <c r="AD15">
        <f t="shared" si="1"/>
        <v>1516.2292087468084</v>
      </c>
      <c r="AE15">
        <f>'IDT-1'!C15</f>
        <v>0</v>
      </c>
      <c r="AF15" s="24"/>
      <c r="AG15">
        <f t="shared" si="2"/>
        <v>1516.2292087468084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149.79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3.0002379999999995</v>
      </c>
      <c r="E16">
        <f>GT_NG!Q16</f>
        <v>8.1006731050629206</v>
      </c>
      <c r="F16">
        <f>GT_Spot!Q16</f>
        <v>0</v>
      </c>
      <c r="G16">
        <f>PPCL_NG!Q16</f>
        <v>46.73</v>
      </c>
      <c r="H16">
        <f>PPCL_Spot!Q16</f>
        <v>0</v>
      </c>
      <c r="I16">
        <f>Bawana_NG!Q16</f>
        <v>54.998000436268455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838.23102158048505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71.67</v>
      </c>
      <c r="U16" s="37">
        <f>SUMPRODUCT(LTA!J16:AN16,LTA!J$102:AN$102,LTA!J$104:AN$104)</f>
        <v>34.840000000000003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209.18</v>
      </c>
      <c r="AB16" s="75">
        <f>-STOA!O16</f>
        <v>0</v>
      </c>
      <c r="AC16">
        <f t="shared" si="0"/>
        <v>12.691453496228517</v>
      </c>
      <c r="AD16">
        <f t="shared" si="1"/>
        <v>1498.195867483357</v>
      </c>
      <c r="AE16">
        <f>'IDT-1'!C16</f>
        <v>0</v>
      </c>
      <c r="AF16" s="24"/>
      <c r="AG16">
        <f t="shared" si="2"/>
        <v>1498.195867483357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130.46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3.0002379999999995</v>
      </c>
      <c r="E17">
        <f>GT_NG!Q17</f>
        <v>8.1006731050629206</v>
      </c>
      <c r="F17">
        <f>GT_Spot!Q17</f>
        <v>0</v>
      </c>
      <c r="G17">
        <f>PPCL_NG!Q17</f>
        <v>46.73</v>
      </c>
      <c r="H17">
        <f>PPCL_Spot!Q17</f>
        <v>0</v>
      </c>
      <c r="I17">
        <f>Bawana_NG!Q17</f>
        <v>44.998326888756687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838.42796448409445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72.67</v>
      </c>
      <c r="U17" s="37">
        <f>SUMPRODUCT(LTA!J17:AN17,LTA!J$102:AN$102,LTA!J$104:AN$104)</f>
        <v>35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209.18</v>
      </c>
      <c r="AB17" s="75">
        <f>-STOA!O17</f>
        <v>0</v>
      </c>
      <c r="AC17">
        <f t="shared" si="0"/>
        <v>12.53771055881974</v>
      </c>
      <c r="AD17">
        <f t="shared" si="1"/>
        <v>1480.0468797768635</v>
      </c>
      <c r="AE17">
        <f>'IDT-1'!C17</f>
        <v>0</v>
      </c>
      <c r="AF17" s="24"/>
      <c r="AG17">
        <f t="shared" si="2"/>
        <v>1480.0468797768635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120.8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3.0002379999999995</v>
      </c>
      <c r="E18">
        <f>GT_NG!Q18</f>
        <v>8.1006731050629206</v>
      </c>
      <c r="F18">
        <f>GT_Spot!Q18</f>
        <v>0</v>
      </c>
      <c r="G18">
        <f>PPCL_NG!Q18</f>
        <v>46.73</v>
      </c>
      <c r="H18">
        <f>PPCL_Spot!Q18</f>
        <v>0</v>
      </c>
      <c r="I18">
        <f>Bawana_NG!Q18</f>
        <v>44.998326888756687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838.42796448409445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72.67</v>
      </c>
      <c r="U18" s="37">
        <f>SUMPRODUCT(LTA!J18:AN18,LTA!J$102:AN$102,LTA!J$104:AN$104)</f>
        <v>35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209.18</v>
      </c>
      <c r="AB18" s="75">
        <f>-STOA!O18</f>
        <v>0</v>
      </c>
      <c r="AC18">
        <f t="shared" si="0"/>
        <v>12.29419455881974</v>
      </c>
      <c r="AD18">
        <f t="shared" si="1"/>
        <v>1451.3003957768635</v>
      </c>
      <c r="AE18">
        <f>'IDT-1'!C18</f>
        <v>0</v>
      </c>
      <c r="AF18" s="24"/>
      <c r="AG18">
        <f t="shared" si="2"/>
        <v>1451.3003957768635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91.81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3.0002379999999995</v>
      </c>
      <c r="E19">
        <f>GT_NG!Q19</f>
        <v>8.1006731050629206</v>
      </c>
      <c r="F19">
        <f>GT_Spot!Q19</f>
        <v>0</v>
      </c>
      <c r="G19">
        <f>PPCL_NG!Q19</f>
        <v>46.73</v>
      </c>
      <c r="H19">
        <f>PPCL_Spot!Q19</f>
        <v>0</v>
      </c>
      <c r="I19">
        <f>Bawana_NG!Q19</f>
        <v>44.998326888756687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813.9280387661596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71.67</v>
      </c>
      <c r="U19" s="37">
        <f>SUMPRODUCT(LTA!J19:AN19,LTA!J$102:AN$102,LTA!J$104:AN$104)</f>
        <v>31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209.18</v>
      </c>
      <c r="AB19" s="75">
        <f>-STOA!O19</f>
        <v>0</v>
      </c>
      <c r="AC19">
        <f t="shared" si="0"/>
        <v>12.005823182789086</v>
      </c>
      <c r="AD19">
        <f t="shared" si="1"/>
        <v>1417.2588414349593</v>
      </c>
      <c r="AE19">
        <f>'IDT-1'!C19</f>
        <v>0</v>
      </c>
      <c r="AF19" s="24"/>
      <c r="AG19">
        <f t="shared" si="2"/>
        <v>1417.2588414349593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86.98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3.0002379999999995</v>
      </c>
      <c r="E20">
        <f>GT_NG!Q20</f>
        <v>8.1006731050629206</v>
      </c>
      <c r="F20">
        <f>GT_Spot!Q20</f>
        <v>0</v>
      </c>
      <c r="G20">
        <f>PPCL_NG!Q20</f>
        <v>46.73</v>
      </c>
      <c r="H20">
        <f>PPCL_Spot!Q20</f>
        <v>0</v>
      </c>
      <c r="I20">
        <f>Bawana_NG!Q20</f>
        <v>44.998326888756687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816.9586789492962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71.33</v>
      </c>
      <c r="U20" s="37">
        <f>SUMPRODUCT(LTA!J20:AN20,LTA!J$102:AN$102,LTA!J$104:AN$104)</f>
        <v>30.34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209.18</v>
      </c>
      <c r="AB20" s="75">
        <f>-STOA!O20</f>
        <v>0</v>
      </c>
      <c r="AC20">
        <f t="shared" si="0"/>
        <v>11.819936560327429</v>
      </c>
      <c r="AD20">
        <f t="shared" si="1"/>
        <v>1395.3153682405571</v>
      </c>
      <c r="AE20">
        <f>'IDT-1'!C20</f>
        <v>0</v>
      </c>
      <c r="AF20" s="24"/>
      <c r="AG20">
        <f t="shared" si="2"/>
        <v>1395.3153682405571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62.82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3.0002379999999995</v>
      </c>
      <c r="E21">
        <f>GT_NG!Q21</f>
        <v>8.1006731050629206</v>
      </c>
      <c r="F21">
        <f>GT_Spot!Q21</f>
        <v>0</v>
      </c>
      <c r="G21">
        <f>PPCL_NG!Q21</f>
        <v>46.73</v>
      </c>
      <c r="H21">
        <f>PPCL_Spot!Q21</f>
        <v>0</v>
      </c>
      <c r="I21">
        <f>Bawana_NG!Q21</f>
        <v>54.998000436268455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839.33860466723104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66</v>
      </c>
      <c r="U21" s="37">
        <f>SUMPRODUCT(LTA!J21:AN21,LTA!J$102:AN$102,LTA!J$104:AN$104)</f>
        <v>29.84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209.18</v>
      </c>
      <c r="AB21" s="75">
        <f>-STOA!O21</f>
        <v>0</v>
      </c>
      <c r="AC21">
        <f t="shared" si="0"/>
        <v>11.848073194157184</v>
      </c>
      <c r="AD21">
        <f t="shared" si="1"/>
        <v>1398.6368308721742</v>
      </c>
      <c r="AE21">
        <f>'IDT-1'!C21</f>
        <v>0</v>
      </c>
      <c r="AF21" s="24"/>
      <c r="AG21">
        <f t="shared" si="2"/>
        <v>1398.6368308721742</v>
      </c>
      <c r="AI21" s="34">
        <f>PXIL!I21</f>
        <v>0</v>
      </c>
      <c r="AJ21" s="34">
        <f>PXIL!O21</f>
        <v>0</v>
      </c>
      <c r="AK21" s="34">
        <f>RTM_IEX!I21</f>
        <v>39.619999999999997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3.0002379999999995</v>
      </c>
      <c r="E22">
        <f>GT_NG!Q22</f>
        <v>8.1006731050629206</v>
      </c>
      <c r="F22">
        <f>GT_Spot!Q22</f>
        <v>0</v>
      </c>
      <c r="G22">
        <f>PPCL_NG!Q22</f>
        <v>46.73</v>
      </c>
      <c r="H22">
        <f>PPCL_Spot!Q22</f>
        <v>0</v>
      </c>
      <c r="I22">
        <f>Bawana_NG!Q22</f>
        <v>54.998000436268455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836.30796448409444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66</v>
      </c>
      <c r="U22" s="37">
        <f>SUMPRODUCT(LTA!J22:AN22,LTA!J$102:AN$102,LTA!J$104:AN$104)</f>
        <v>29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209.18</v>
      </c>
      <c r="AB22" s="75">
        <f>-STOA!O22</f>
        <v>0</v>
      </c>
      <c r="AC22">
        <f t="shared" si="0"/>
        <v>11.710055816618837</v>
      </c>
      <c r="AD22">
        <f t="shared" si="1"/>
        <v>1382.3442080665759</v>
      </c>
      <c r="AE22">
        <f>'IDT-1'!C22</f>
        <v>0</v>
      </c>
      <c r="AF22" s="24"/>
      <c r="AG22">
        <f t="shared" si="2"/>
        <v>1382.3442080665759</v>
      </c>
      <c r="AI22" s="34">
        <f>PXIL!I22</f>
        <v>0</v>
      </c>
      <c r="AJ22" s="34">
        <f>PXIL!O22</f>
        <v>0</v>
      </c>
      <c r="AK22" s="34">
        <f>RTM_IEX!I22</f>
        <v>27.06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3.0002379999999995</v>
      </c>
      <c r="E23">
        <f>GT_NG!Q23</f>
        <v>8.1006731050629206</v>
      </c>
      <c r="F23">
        <f>GT_Spot!Q23</f>
        <v>0</v>
      </c>
      <c r="G23">
        <f>PPCL_NG!Q23</f>
        <v>46.73</v>
      </c>
      <c r="H23">
        <f>PPCL_Spot!Q23</f>
        <v>0</v>
      </c>
      <c r="I23">
        <f>Bawana_NG!Q23</f>
        <v>44.998242256161873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836.14796448409436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61.67</v>
      </c>
      <c r="U23" s="37">
        <f>SUMPRODUCT(LTA!J23:AN23,LTA!J$102:AN$102,LTA!J$104:AN$104)</f>
        <v>27.5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209.18</v>
      </c>
      <c r="AB23" s="75">
        <f>-STOA!O23</f>
        <v>0</v>
      </c>
      <c r="AC23">
        <f t="shared" si="0"/>
        <v>11.429581847905942</v>
      </c>
      <c r="AD23">
        <f t="shared" si="1"/>
        <v>1349.2349238551826</v>
      </c>
      <c r="AE23">
        <f>'IDT-1'!C23</f>
        <v>0</v>
      </c>
      <c r="AF23" s="24"/>
      <c r="AG23">
        <f t="shared" si="2"/>
        <v>1349.2349238551826</v>
      </c>
      <c r="AI23" s="34">
        <f>PXIL!I23</f>
        <v>0</v>
      </c>
      <c r="AJ23" s="34">
        <f>PXIL!O23</f>
        <v>0</v>
      </c>
      <c r="AK23" s="34">
        <f>RTM_IEX!I23</f>
        <v>9.66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3.0002379999999995</v>
      </c>
      <c r="E24">
        <f>GT_NG!Q24</f>
        <v>8.1006731050629206</v>
      </c>
      <c r="F24">
        <f>GT_Spot!Q24</f>
        <v>0</v>
      </c>
      <c r="G24">
        <f>PPCL_NG!Q24</f>
        <v>46.73</v>
      </c>
      <c r="H24">
        <f>PPCL_Spot!Q24</f>
        <v>0</v>
      </c>
      <c r="I24">
        <f>Bawana_NG!Q24</f>
        <v>44.998242256161873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828.41796448409445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62.33</v>
      </c>
      <c r="U24" s="37">
        <f>SUMPRODUCT(LTA!J24:AN24,LTA!J$102:AN$102,LTA!J$104:AN$104)</f>
        <v>27.34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209.18</v>
      </c>
      <c r="AB24" s="75">
        <f>-STOA!O24</f>
        <v>0</v>
      </c>
      <c r="AC24">
        <f t="shared" si="0"/>
        <v>11.28770584790594</v>
      </c>
      <c r="AD24">
        <f t="shared" si="1"/>
        <v>1332.4867998551822</v>
      </c>
      <c r="AE24">
        <f>'IDT-1'!C24</f>
        <v>0</v>
      </c>
      <c r="AF24" s="24"/>
      <c r="AG24">
        <f t="shared" si="2"/>
        <v>1332.4867998551822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3.0002379999999995</v>
      </c>
      <c r="E25">
        <f>GT_NG!Q25</f>
        <v>8.1006731050629206</v>
      </c>
      <c r="F25">
        <f>GT_Spot!Q25</f>
        <v>0</v>
      </c>
      <c r="G25">
        <f>PPCL_NG!Q25</f>
        <v>46.73</v>
      </c>
      <c r="H25">
        <f>PPCL_Spot!Q25</f>
        <v>0</v>
      </c>
      <c r="I25">
        <f>Bawana_NG!Q25</f>
        <v>44.998242256161873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809.08878093909254</v>
      </c>
      <c r="P25" s="36">
        <v>68.537387857768977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63</v>
      </c>
      <c r="U25" s="37">
        <f>SUMPRODUCT(LTA!J25:AN25,LTA!J$102:AN$102,LTA!J$104:AN$104)</f>
        <v>27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209.18</v>
      </c>
      <c r="AB25" s="75">
        <f>-STOA!O25</f>
        <v>0</v>
      </c>
      <c r="AC25">
        <f t="shared" si="0"/>
        <v>11.128112706127926</v>
      </c>
      <c r="AD25">
        <f t="shared" si="1"/>
        <v>1313.6472094519586</v>
      </c>
      <c r="AE25">
        <f>'IDT-1'!C25</f>
        <v>0</v>
      </c>
      <c r="AF25" s="24"/>
      <c r="AG25">
        <f t="shared" si="2"/>
        <v>1313.6472094519586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3.0002379999999995</v>
      </c>
      <c r="E26">
        <f>GT_NG!Q26</f>
        <v>8.1006731050629206</v>
      </c>
      <c r="F26">
        <f>GT_Spot!Q26</f>
        <v>0</v>
      </c>
      <c r="G26">
        <f>PPCL_NG!Q26</f>
        <v>46.73</v>
      </c>
      <c r="H26">
        <f>PPCL_Spot!Q26</f>
        <v>0</v>
      </c>
      <c r="I26">
        <f>Bawana_NG!Q26</f>
        <v>44.998242256161873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785.71719812721335</v>
      </c>
      <c r="P26" s="36">
        <v>68.537387857768977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64.62</v>
      </c>
      <c r="U26" s="37">
        <f>SUMPRODUCT(LTA!J26:AN26,LTA!J$102:AN$102,LTA!J$104:AN$104)</f>
        <v>27.16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209.18</v>
      </c>
      <c r="AB26" s="75">
        <f>-STOA!O26</f>
        <v>0</v>
      </c>
      <c r="AC26">
        <f t="shared" si="0"/>
        <v>10.946743410508141</v>
      </c>
      <c r="AD26">
        <f t="shared" si="1"/>
        <v>1292.2369959356993</v>
      </c>
      <c r="AE26">
        <f>'IDT-1'!C26</f>
        <v>0</v>
      </c>
      <c r="AF26" s="24"/>
      <c r="AG26">
        <f t="shared" si="2"/>
        <v>1292.2369959356993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3.0002379999999995</v>
      </c>
      <c r="E27">
        <f>GT_NG!Q27</f>
        <v>8.1006731050629206</v>
      </c>
      <c r="F27">
        <f>GT_Spot!Q27</f>
        <v>0</v>
      </c>
      <c r="G27">
        <f>PPCL_NG!Q27</f>
        <v>46.73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804.50133285425068</v>
      </c>
      <c r="P27" s="36">
        <v>68.537387857768977</v>
      </c>
      <c r="Q27" s="36">
        <v>22.14</v>
      </c>
      <c r="R27" s="38">
        <v>4.8472046109510085</v>
      </c>
      <c r="S27" s="38">
        <v>0</v>
      </c>
      <c r="T27" s="37">
        <f>SUMPRODUCT(LTA!J27:AN27,LTA!J$101:AN$101,LTA!J$104:AN$104)</f>
        <v>67.75</v>
      </c>
      <c r="U27" s="37">
        <f>SUMPRODUCT(LTA!J27:AN27,LTA!J$102:AN$102,LTA!J$104:AN$104)</f>
        <v>27.5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141.29000000000002</v>
      </c>
      <c r="AB27" s="75">
        <f>-STOA!O27</f>
        <v>0</v>
      </c>
      <c r="AC27">
        <f t="shared" si="0"/>
        <v>10.72591866094724</v>
      </c>
      <c r="AD27">
        <f t="shared" si="1"/>
        <v>1266.1691600232482</v>
      </c>
      <c r="AE27">
        <f>'IDT-1'!C27</f>
        <v>0</v>
      </c>
      <c r="AF27" s="24"/>
      <c r="AG27">
        <f t="shared" si="2"/>
        <v>1266.1691600232482</v>
      </c>
      <c r="AI27" s="34">
        <f>PXIL!I27</f>
        <v>0</v>
      </c>
      <c r="AJ27" s="34">
        <f>PXIL!O27</f>
        <v>0</v>
      </c>
      <c r="AK27" s="34">
        <f>RTM_IEX!I27</f>
        <v>14.5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3.0002379999999995</v>
      </c>
      <c r="E28">
        <f>GT_NG!Q28</f>
        <v>8.1006731050629206</v>
      </c>
      <c r="F28">
        <f>GT_Spot!Q28</f>
        <v>0</v>
      </c>
      <c r="G28">
        <f>PPCL_NG!Q28</f>
        <v>46.73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805.185464152343</v>
      </c>
      <c r="P28" s="36">
        <v>68.537387857768977</v>
      </c>
      <c r="Q28" s="36">
        <v>22.14</v>
      </c>
      <c r="R28" s="38">
        <v>8.75</v>
      </c>
      <c r="S28" s="38">
        <v>0</v>
      </c>
      <c r="T28" s="37">
        <f>SUMPRODUCT(LTA!J28:AN28,LTA!J$101:AN$101,LTA!J$104:AN$104)</f>
        <v>71.58</v>
      </c>
      <c r="U28" s="37">
        <f>SUMPRODUCT(LTA!J28:AN28,LTA!J$102:AN$102,LTA!J$104:AN$104)</f>
        <v>27.84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141.29000000000002</v>
      </c>
      <c r="AB28" s="75">
        <f>-STOA!O28</f>
        <v>0</v>
      </c>
      <c r="AC28">
        <f t="shared" si="0"/>
        <v>10.677676845119226</v>
      </c>
      <c r="AD28">
        <f t="shared" si="1"/>
        <v>1260.4743285262173</v>
      </c>
      <c r="AE28">
        <f>'IDT-1'!C28</f>
        <v>0</v>
      </c>
      <c r="AF28" s="24"/>
      <c r="AG28">
        <f t="shared" si="2"/>
        <v>1260.4743285262173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3.0002379999999995</v>
      </c>
      <c r="E29">
        <f>GT_NG!Q29</f>
        <v>8.1006731050629206</v>
      </c>
      <c r="F29">
        <f>GT_Spot!Q29</f>
        <v>0</v>
      </c>
      <c r="G29">
        <f>PPCL_NG!Q29</f>
        <v>46.73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782.59081205299458</v>
      </c>
      <c r="P29" s="36">
        <v>68.537387857768977</v>
      </c>
      <c r="Q29" s="36">
        <v>22.14</v>
      </c>
      <c r="R29" s="38">
        <v>14.206978524346161</v>
      </c>
      <c r="S29" s="38">
        <v>0</v>
      </c>
      <c r="T29" s="37">
        <f>SUMPRODUCT(LTA!J29:AN29,LTA!J$101:AN$101,LTA!J$104:AN$104)</f>
        <v>81.28</v>
      </c>
      <c r="U29" s="37">
        <f>SUMPRODUCT(LTA!J29:AN29,LTA!J$102:AN$102,LTA!J$104:AN$104)</f>
        <v>28.5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141.29000000000002</v>
      </c>
      <c r="AB29" s="75">
        <f>-STOA!O29</f>
        <v>0</v>
      </c>
      <c r="AC29">
        <f t="shared" si="0"/>
        <v>10.756283621601229</v>
      </c>
      <c r="AD29">
        <f t="shared" si="1"/>
        <v>1237.618132807328</v>
      </c>
      <c r="AE29">
        <f>'IDT-1'!C29</f>
        <v>10</v>
      </c>
      <c r="AF29" s="24"/>
      <c r="AG29">
        <f t="shared" si="2"/>
        <v>1247.618132807328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-16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3.0002379999999995</v>
      </c>
      <c r="E30">
        <f>GT_NG!Q30</f>
        <v>8.1006731050629206</v>
      </c>
      <c r="F30">
        <f>GT_Spot!Q30</f>
        <v>0</v>
      </c>
      <c r="G30">
        <f>PPCL_NG!Q30</f>
        <v>46.73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772.9308871889059</v>
      </c>
      <c r="P30" s="36">
        <v>68.537387857768977</v>
      </c>
      <c r="Q30" s="36">
        <v>22.14</v>
      </c>
      <c r="R30" s="38">
        <v>17.837158783245741</v>
      </c>
      <c r="S30" s="38">
        <v>0</v>
      </c>
      <c r="T30" s="37">
        <f>SUMPRODUCT(LTA!J30:AN30,LTA!J$101:AN$101,LTA!J$104:AN$104)</f>
        <v>88.75</v>
      </c>
      <c r="U30" s="37">
        <f>SUMPRODUCT(LTA!J30:AN30,LTA!J$102:AN$102,LTA!J$104:AN$104)</f>
        <v>28.84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141.29000000000002</v>
      </c>
      <c r="AB30" s="75">
        <f>-STOA!O30</f>
        <v>0</v>
      </c>
      <c r="AC30">
        <f t="shared" si="0"/>
        <v>10.762766609192751</v>
      </c>
      <c r="AD30">
        <f t="shared" si="1"/>
        <v>1240.3919052145473</v>
      </c>
      <c r="AE30">
        <f>'IDT-1'!C30</f>
        <v>0</v>
      </c>
      <c r="AF30" s="24"/>
      <c r="AG30">
        <f t="shared" si="2"/>
        <v>1240.3919052145473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3.0002379999999995</v>
      </c>
      <c r="E31">
        <f>GT_NG!Q31</f>
        <v>8.1006731050629206</v>
      </c>
      <c r="F31">
        <f>GT_Spot!Q31</f>
        <v>0</v>
      </c>
      <c r="G31">
        <f>PPCL_NG!Q31</f>
        <v>46.73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749.89456763753185</v>
      </c>
      <c r="P31" s="36">
        <v>70.916687064978746</v>
      </c>
      <c r="Q31" s="36">
        <v>22.14</v>
      </c>
      <c r="R31" s="38">
        <v>19.940000000000001</v>
      </c>
      <c r="S31" s="38">
        <v>0</v>
      </c>
      <c r="T31" s="37">
        <f>SUMPRODUCT(LTA!J31:AN31,LTA!J$101:AN$101,LTA!J$104:AN$104)</f>
        <v>98.18</v>
      </c>
      <c r="U31" s="37">
        <f>SUMPRODUCT(LTA!J31:AN31,LTA!J$102:AN$102,LTA!J$104:AN$104)</f>
        <v>29.66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141.29000000000002</v>
      </c>
      <c r="AB31" s="75">
        <f>-STOA!O31</f>
        <v>0</v>
      </c>
      <c r="AC31">
        <f t="shared" si="0"/>
        <v>10.794679451355622</v>
      </c>
      <c r="AD31">
        <f t="shared" si="1"/>
        <v>1220.0574863562179</v>
      </c>
      <c r="AE31">
        <f>'IDT-1'!C31</f>
        <v>0</v>
      </c>
      <c r="AF31" s="24"/>
      <c r="AG31">
        <f t="shared" si="2"/>
        <v>1220.0574863562179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-27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3.0002379999999995</v>
      </c>
      <c r="E32">
        <f>GT_NG!Q32</f>
        <v>8.1006731050629206</v>
      </c>
      <c r="F32">
        <f>GT_Spot!Q32</f>
        <v>0</v>
      </c>
      <c r="G32">
        <f>PPCL_NG!Q32</f>
        <v>46.73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739.1239625394993</v>
      </c>
      <c r="P32" s="36">
        <v>68.533358205339425</v>
      </c>
      <c r="Q32" s="36">
        <v>11.609999999999998</v>
      </c>
      <c r="R32" s="38">
        <v>19.762690631808283</v>
      </c>
      <c r="S32" s="38">
        <v>0</v>
      </c>
      <c r="T32" s="37">
        <f>SUMPRODUCT(LTA!J32:AN32,LTA!J$101:AN$101,LTA!J$104:AN$104)</f>
        <v>114.97999999999999</v>
      </c>
      <c r="U32" s="37">
        <f>SUMPRODUCT(LTA!J32:AN32,LTA!J$102:AN$102,LTA!J$104:AN$104)</f>
        <v>30.5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141.29000000000002</v>
      </c>
      <c r="AB32" s="75">
        <f>-STOA!O32</f>
        <v>0</v>
      </c>
      <c r="AC32">
        <f t="shared" si="0"/>
        <v>10.810190269217479</v>
      </c>
      <c r="AD32">
        <f t="shared" si="1"/>
        <v>1205.8207322124924</v>
      </c>
      <c r="AE32">
        <f>'IDT-1'!C32</f>
        <v>0</v>
      </c>
      <c r="AF32" s="24"/>
      <c r="AG32">
        <f t="shared" si="2"/>
        <v>1205.8207322124924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3.0002379999999995</v>
      </c>
      <c r="E33">
        <f>GT_NG!Q33</f>
        <v>8.1006731050629206</v>
      </c>
      <c r="F33">
        <f>GT_Spot!Q33</f>
        <v>0</v>
      </c>
      <c r="G33">
        <f>PPCL_NG!Q33</f>
        <v>46.73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738.7208267124746</v>
      </c>
      <c r="P33" s="36">
        <v>68.533358205339425</v>
      </c>
      <c r="Q33" s="36">
        <v>14.65</v>
      </c>
      <c r="R33" s="38">
        <v>22.229999999999997</v>
      </c>
      <c r="S33" s="38">
        <v>0</v>
      </c>
      <c r="T33" s="37">
        <f>SUMPRODUCT(LTA!J33:AN33,LTA!J$101:AN$101,LTA!J$104:AN$104)</f>
        <v>139.28</v>
      </c>
      <c r="U33" s="37">
        <f>SUMPRODUCT(LTA!J33:AN33,LTA!J$102:AN$102,LTA!J$104:AN$104)</f>
        <v>33.159999999999997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</v>
      </c>
      <c r="AA33" s="75">
        <f>STOA!I33</f>
        <v>141.29000000000002</v>
      </c>
      <c r="AB33" s="75">
        <f>-STOA!O33</f>
        <v>0</v>
      </c>
      <c r="AC33">
        <f t="shared" si="0"/>
        <v>11.282837112360623</v>
      </c>
      <c r="AD33">
        <f t="shared" si="1"/>
        <v>1213.4122589105166</v>
      </c>
      <c r="AE33">
        <f>'IDT-1'!C33</f>
        <v>0</v>
      </c>
      <c r="AF33" s="24"/>
      <c r="AG33">
        <f t="shared" si="2"/>
        <v>1213.4122589105166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-38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3.0002379999999995</v>
      </c>
      <c r="E34">
        <f>GT_NG!Q34</f>
        <v>8.1006731050629206</v>
      </c>
      <c r="F34">
        <f>GT_Spot!Q34</f>
        <v>0</v>
      </c>
      <c r="G34">
        <f>PPCL_NG!Q34</f>
        <v>46.73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736.43026549772844</v>
      </c>
      <c r="P34" s="36">
        <v>45</v>
      </c>
      <c r="Q34" s="36">
        <v>14.65</v>
      </c>
      <c r="R34" s="38">
        <v>21.66</v>
      </c>
      <c r="S34" s="38">
        <v>0</v>
      </c>
      <c r="T34" s="37">
        <f>SUMPRODUCT(LTA!J34:AN34,LTA!J$101:AN$101,LTA!J$104:AN$104)</f>
        <v>158</v>
      </c>
      <c r="U34" s="37">
        <f>SUMPRODUCT(LTA!J34:AN34,LTA!J$102:AN$102,LTA!J$104:AN$104)</f>
        <v>33.5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</v>
      </c>
      <c r="AA34" s="75">
        <f>STOA!I34</f>
        <v>141.29000000000002</v>
      </c>
      <c r="AB34" s="75">
        <f>-STOA!O34</f>
        <v>0</v>
      </c>
      <c r="AC34">
        <f t="shared" si="0"/>
        <v>11.204289873782123</v>
      </c>
      <c r="AD34">
        <f t="shared" si="1"/>
        <v>1208.1568867290091</v>
      </c>
      <c r="AE34">
        <f>'IDT-1'!C34</f>
        <v>0</v>
      </c>
      <c r="AF34" s="24"/>
      <c r="AG34">
        <f t="shared" si="2"/>
        <v>1208.1568867290091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-37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3.0002379999999995</v>
      </c>
      <c r="E35">
        <f>GT_NG!Q35</f>
        <v>8.1006731050629206</v>
      </c>
      <c r="F35">
        <f>GT_Spot!Q35</f>
        <v>0</v>
      </c>
      <c r="G35">
        <f>PPCL_NG!Q35</f>
        <v>46.73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701.26568914387769</v>
      </c>
      <c r="P35" s="36">
        <v>38.656666666666659</v>
      </c>
      <c r="Q35" s="36">
        <v>14.65</v>
      </c>
      <c r="R35" s="38">
        <v>22.580000000000002</v>
      </c>
      <c r="S35" s="38">
        <v>0</v>
      </c>
      <c r="T35" s="37">
        <f>SUMPRODUCT(LTA!J35:AN35,LTA!J$101:AN$101,LTA!J$104:AN$104)</f>
        <v>175.36</v>
      </c>
      <c r="U35" s="37">
        <f>SUMPRODUCT(LTA!J35:AN35,LTA!J$102:AN$102,LTA!J$104:AN$104)</f>
        <v>33.340000000000003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</v>
      </c>
      <c r="AA35" s="75">
        <f>STOA!I35</f>
        <v>141.29000000000002</v>
      </c>
      <c r="AB35" s="75">
        <f>-STOA!O35</f>
        <v>0</v>
      </c>
      <c r="AC35">
        <f t="shared" si="0"/>
        <v>10.906177539711107</v>
      </c>
      <c r="AD35">
        <f t="shared" si="1"/>
        <v>1197.0670893758961</v>
      </c>
      <c r="AE35">
        <f>'IDT-1'!C35</f>
        <v>0</v>
      </c>
      <c r="AF35" s="24"/>
      <c r="AG35">
        <f t="shared" si="2"/>
        <v>1197.0670893758961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3.0002379999999995</v>
      </c>
      <c r="E36">
        <f>GT_NG!Q36</f>
        <v>8.1006731050629206</v>
      </c>
      <c r="F36">
        <f>GT_Spot!Q36</f>
        <v>0</v>
      </c>
      <c r="G36">
        <f>PPCL_NG!Q36</f>
        <v>46.73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700.89076444751583</v>
      </c>
      <c r="P36" s="36">
        <v>43.49</v>
      </c>
      <c r="Q36" s="36">
        <v>14.65</v>
      </c>
      <c r="R36" s="38">
        <v>21.39</v>
      </c>
      <c r="S36" s="38">
        <v>0</v>
      </c>
      <c r="T36" s="37">
        <f>SUMPRODUCT(LTA!J36:AN36,LTA!J$101:AN$101,LTA!J$104:AN$104)</f>
        <v>194.16</v>
      </c>
      <c r="U36" s="37">
        <f>SUMPRODUCT(LTA!J36:AN36,LTA!J$102:AN$102,LTA!J$104:AN$104)</f>
        <v>35.340000000000003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-68</v>
      </c>
      <c r="AA36" s="75">
        <f>STOA!I36</f>
        <v>141.29000000000002</v>
      </c>
      <c r="AB36" s="75">
        <f>-STOA!O36</f>
        <v>0</v>
      </c>
      <c r="AC36">
        <f t="shared" si="0"/>
        <v>11.430256165807451</v>
      </c>
      <c r="AD36">
        <f t="shared" si="1"/>
        <v>1182.6114193867713</v>
      </c>
      <c r="AE36">
        <f>'IDT-1'!C36</f>
        <v>0</v>
      </c>
      <c r="AF36" s="24"/>
      <c r="AG36">
        <f t="shared" si="2"/>
        <v>1182.6114193867713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3.0002379999999995</v>
      </c>
      <c r="E37">
        <f>GT_NG!Q37</f>
        <v>8.1006731050629206</v>
      </c>
      <c r="F37">
        <f>GT_Spot!Q37</f>
        <v>0</v>
      </c>
      <c r="G37">
        <f>PPCL_NG!Q37</f>
        <v>46.73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699.53469374914062</v>
      </c>
      <c r="P37" s="36">
        <v>38.656666666666659</v>
      </c>
      <c r="Q37" s="36">
        <v>14.65</v>
      </c>
      <c r="R37" s="38">
        <v>20.792459190915547</v>
      </c>
      <c r="S37" s="38">
        <v>0</v>
      </c>
      <c r="T37" s="37">
        <f>SUMPRODUCT(LTA!J37:AN37,LTA!J$101:AN$101,LTA!J$104:AN$104)</f>
        <v>203.34</v>
      </c>
      <c r="U37" s="37">
        <f>SUMPRODUCT(LTA!J37:AN37,LTA!J$102:AN$102,LTA!J$104:AN$104)</f>
        <v>36.5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-93</v>
      </c>
      <c r="AA37" s="75">
        <f>STOA!I37</f>
        <v>141.29000000000002</v>
      </c>
      <c r="AB37" s="75">
        <f>-STOA!O37</f>
        <v>0</v>
      </c>
      <c r="AC37">
        <f t="shared" si="0"/>
        <v>11.671880772267018</v>
      </c>
      <c r="AD37">
        <f t="shared" si="1"/>
        <v>1160.9228499395185</v>
      </c>
      <c r="AE37">
        <f>'IDT-1'!C37</f>
        <v>0</v>
      </c>
      <c r="AF37" s="24"/>
      <c r="AG37">
        <f t="shared" si="2"/>
        <v>1160.9228499395185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3.0002379999999995</v>
      </c>
      <c r="E38">
        <f>GT_NG!Q38</f>
        <v>8.1006731050629206</v>
      </c>
      <c r="F38">
        <f>GT_Spot!Q38</f>
        <v>0</v>
      </c>
      <c r="G38">
        <f>PPCL_NG!Q38</f>
        <v>46.73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700.88958654914063</v>
      </c>
      <c r="P38" s="36">
        <v>33.826956365272153</v>
      </c>
      <c r="Q38" s="36">
        <v>14.65</v>
      </c>
      <c r="R38" s="38">
        <v>22.292605798456858</v>
      </c>
      <c r="S38" s="38">
        <v>0</v>
      </c>
      <c r="T38" s="37">
        <f>SUMPRODUCT(LTA!J38:AN38,LTA!J$101:AN$101,LTA!J$104:AN$104)</f>
        <v>219.72</v>
      </c>
      <c r="U38" s="37">
        <f>SUMPRODUCT(LTA!J38:AN38,LTA!J$102:AN$102,LTA!J$104:AN$104)</f>
        <v>37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-97</v>
      </c>
      <c r="AA38" s="75">
        <f>STOA!I38</f>
        <v>141.29000000000002</v>
      </c>
      <c r="AB38" s="75">
        <f>-STOA!O38</f>
        <v>0</v>
      </c>
      <c r="AC38">
        <f t="shared" si="0"/>
        <v>11.958037533531543</v>
      </c>
      <c r="AD38">
        <f t="shared" si="1"/>
        <v>1156.5420222844009</v>
      </c>
      <c r="AE38">
        <f>'IDT-1'!C38</f>
        <v>0</v>
      </c>
      <c r="AF38" s="24"/>
      <c r="AG38">
        <f t="shared" si="2"/>
        <v>1156.5420222844009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2.9512450000000001</v>
      </c>
      <c r="E39">
        <f>GT_NG!Q39</f>
        <v>8.0304360550190221</v>
      </c>
      <c r="F39">
        <f>GT_Spot!Q39</f>
        <v>0</v>
      </c>
      <c r="G39">
        <f>PPCL_NG!Q39</f>
        <v>46.73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701.04601502308196</v>
      </c>
      <c r="P39" s="36">
        <v>33.826956365272153</v>
      </c>
      <c r="Q39" s="36">
        <v>14.65</v>
      </c>
      <c r="R39" s="38">
        <v>23.22</v>
      </c>
      <c r="S39" s="38">
        <v>0</v>
      </c>
      <c r="T39" s="37">
        <f>SUMPRODUCT(LTA!J39:AN39,LTA!J$101:AN$101,LTA!J$104:AN$104)</f>
        <v>233.92000000000002</v>
      </c>
      <c r="U39" s="37">
        <f>SUMPRODUCT(LTA!J39:AN39,LTA!J$102:AN$102,LTA!J$104:AN$104)</f>
        <v>36.659999999999997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-97</v>
      </c>
      <c r="AA39" s="75">
        <f>STOA!I39</f>
        <v>141.29000000000002</v>
      </c>
      <c r="AB39" s="75">
        <f>-STOA!O39</f>
        <v>0</v>
      </c>
      <c r="AC39">
        <f t="shared" si="0"/>
        <v>12.48070852465503</v>
      </c>
      <c r="AD39">
        <f t="shared" si="1"/>
        <v>1123.8439439187182</v>
      </c>
      <c r="AE39">
        <f>'IDT-1'!C39</f>
        <v>0</v>
      </c>
      <c r="AF39" s="24"/>
      <c r="AG39">
        <f t="shared" si="2"/>
        <v>1123.8439439187182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2.9512450000000001</v>
      </c>
      <c r="E40">
        <f>GT_NG!Q40</f>
        <v>8.0304360550190221</v>
      </c>
      <c r="F40">
        <f>GT_Spot!Q40</f>
        <v>0</v>
      </c>
      <c r="G40">
        <f>PPCL_NG!Q40</f>
        <v>46.73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701.04601502308196</v>
      </c>
      <c r="P40" s="36">
        <v>33.826956365272153</v>
      </c>
      <c r="Q40" s="36">
        <v>14.65</v>
      </c>
      <c r="R40" s="38">
        <v>22.919999999999998</v>
      </c>
      <c r="S40" s="38">
        <v>0</v>
      </c>
      <c r="T40" s="37">
        <f>SUMPRODUCT(LTA!J40:AN40,LTA!J$101:AN$101,LTA!J$104:AN$104)</f>
        <v>248.65</v>
      </c>
      <c r="U40" s="37">
        <f>SUMPRODUCT(LTA!J40:AN40,LTA!J$102:AN$102,LTA!J$104:AN$104)</f>
        <v>36.840000000000003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-84.7</v>
      </c>
      <c r="AA40" s="75">
        <f>STOA!I40</f>
        <v>141.29000000000002</v>
      </c>
      <c r="AB40" s="75">
        <f>-STOA!O40</f>
        <v>0</v>
      </c>
      <c r="AC40">
        <f t="shared" si="0"/>
        <v>12.499237284638893</v>
      </c>
      <c r="AD40">
        <f t="shared" si="1"/>
        <v>1150.735415158734</v>
      </c>
      <c r="AE40">
        <f>'IDT-1'!C40</f>
        <v>0</v>
      </c>
      <c r="AF40" s="24"/>
      <c r="AG40">
        <f t="shared" si="2"/>
        <v>1150.735415158734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-77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2.9512450000000001</v>
      </c>
      <c r="E41">
        <f>GT_NG!Q41</f>
        <v>8.0304360550190221</v>
      </c>
      <c r="F41">
        <f>GT_Spot!Q41</f>
        <v>0</v>
      </c>
      <c r="G41">
        <f>PPCL_NG!Q41</f>
        <v>46.73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699.69112222308195</v>
      </c>
      <c r="P41" s="36">
        <v>33.826956365272153</v>
      </c>
      <c r="Q41" s="36">
        <v>14.65</v>
      </c>
      <c r="R41" s="38">
        <v>23.550000000000004</v>
      </c>
      <c r="S41" s="38">
        <v>0</v>
      </c>
      <c r="T41" s="37">
        <f>SUMPRODUCT(LTA!J41:AN41,LTA!J$101:AN$101,LTA!J$104:AN$104)</f>
        <v>263.87</v>
      </c>
      <c r="U41" s="37">
        <f>SUMPRODUCT(LTA!J41:AN41,LTA!J$102:AN$102,LTA!J$104:AN$104)</f>
        <v>84.759999999999991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-93</v>
      </c>
      <c r="AA41" s="75">
        <f>STOA!I41</f>
        <v>141.29000000000002</v>
      </c>
      <c r="AB41" s="75">
        <f>-STOA!O41</f>
        <v>0</v>
      </c>
      <c r="AC41">
        <f t="shared" si="0"/>
        <v>12.992180901536805</v>
      </c>
      <c r="AD41">
        <f t="shared" si="1"/>
        <v>1216.3575787418361</v>
      </c>
      <c r="AE41">
        <f>'IDT-1'!C41</f>
        <v>0</v>
      </c>
      <c r="AF41" s="24"/>
      <c r="AG41">
        <f t="shared" si="2"/>
        <v>1216.3575787418361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2.9512450000000001</v>
      </c>
      <c r="E42">
        <f>GT_NG!Q42</f>
        <v>8.0304360550190221</v>
      </c>
      <c r="F42">
        <f>GT_Spot!Q42</f>
        <v>0</v>
      </c>
      <c r="G42">
        <f>PPCL_NG!Q42</f>
        <v>46.73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699.69112222308195</v>
      </c>
      <c r="P42" s="36">
        <v>33.826956365272153</v>
      </c>
      <c r="Q42" s="36">
        <v>14.65</v>
      </c>
      <c r="R42" s="38">
        <v>23.550000000000004</v>
      </c>
      <c r="S42" s="38">
        <v>0</v>
      </c>
      <c r="T42" s="37">
        <f>SUMPRODUCT(LTA!J42:AN42,LTA!J$101:AN$101,LTA!J$104:AN$104)</f>
        <v>276.43</v>
      </c>
      <c r="U42" s="37">
        <f>SUMPRODUCT(LTA!J42:AN42,LTA!J$102:AN$102,LTA!J$104:AN$104)</f>
        <v>83.89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-78</v>
      </c>
      <c r="AA42" s="75">
        <f>STOA!I42</f>
        <v>141.29000000000002</v>
      </c>
      <c r="AB42" s="75">
        <f>-STOA!O42</f>
        <v>0</v>
      </c>
      <c r="AC42">
        <f t="shared" si="0"/>
        <v>13.048021112912361</v>
      </c>
      <c r="AD42">
        <f t="shared" si="1"/>
        <v>1232.9917385304607</v>
      </c>
      <c r="AE42">
        <f>'IDT-1'!C42</f>
        <v>0</v>
      </c>
      <c r="AF42" s="24"/>
      <c r="AG42">
        <f t="shared" si="2"/>
        <v>1232.9917385304607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2.9512450000000001</v>
      </c>
      <c r="E43">
        <f>GT_NG!Q43</f>
        <v>8.0304360550190221</v>
      </c>
      <c r="F43">
        <f>GT_Spot!Q43</f>
        <v>0</v>
      </c>
      <c r="G43">
        <f>PPCL_NG!Q43</f>
        <v>45.798393038840743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696.09170335306794</v>
      </c>
      <c r="P43" s="36">
        <v>33.826956365272153</v>
      </c>
      <c r="Q43" s="36">
        <v>14.65</v>
      </c>
      <c r="R43" s="38">
        <v>23.400000000000002</v>
      </c>
      <c r="S43" s="38">
        <v>0</v>
      </c>
      <c r="T43" s="37">
        <f>SUMPRODUCT(LTA!J43:AN43,LTA!J$101:AN$101,LTA!J$104:AN$104)</f>
        <v>289.49</v>
      </c>
      <c r="U43" s="37">
        <f>SUMPRODUCT(LTA!J43:AN43,LTA!J$102:AN$102,LTA!J$104:AN$104)</f>
        <v>83.89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-73</v>
      </c>
      <c r="AA43" s="75">
        <f>STOA!I43</f>
        <v>141.29000000000002</v>
      </c>
      <c r="AB43" s="75">
        <f>-STOA!O43</f>
        <v>0</v>
      </c>
      <c r="AC43">
        <f t="shared" si="0"/>
        <v>13.076048707306061</v>
      </c>
      <c r="AD43">
        <f t="shared" si="1"/>
        <v>1246.3426851048939</v>
      </c>
      <c r="AE43">
        <f>'IDT-1'!C43</f>
        <v>0</v>
      </c>
      <c r="AF43" s="24"/>
      <c r="AG43">
        <f t="shared" si="2"/>
        <v>1246.3426851048939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2.9512450000000001</v>
      </c>
      <c r="E44">
        <f>GT_NG!Q44</f>
        <v>8.0304360550190221</v>
      </c>
      <c r="F44">
        <f>GT_Spot!Q44</f>
        <v>0</v>
      </c>
      <c r="G44">
        <f>PPCL_NG!Q44</f>
        <v>45.798393038840743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696.09170335306794</v>
      </c>
      <c r="P44" s="36">
        <v>33.826956365272153</v>
      </c>
      <c r="Q44" s="36">
        <v>14.65</v>
      </c>
      <c r="R44" s="38">
        <v>23.400000000000002</v>
      </c>
      <c r="S44" s="38">
        <v>0</v>
      </c>
      <c r="T44" s="37">
        <f>SUMPRODUCT(LTA!J44:AN44,LTA!J$101:AN$101,LTA!J$104:AN$104)</f>
        <v>296.83</v>
      </c>
      <c r="U44" s="37">
        <f>SUMPRODUCT(LTA!J44:AN44,LTA!J$102:AN$102,LTA!J$104:AN$104)</f>
        <v>87.91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-58</v>
      </c>
      <c r="AA44" s="75">
        <f>STOA!I44</f>
        <v>141.29000000000002</v>
      </c>
      <c r="AB44" s="75">
        <f>-STOA!O44</f>
        <v>0</v>
      </c>
      <c r="AC44">
        <f t="shared" si="0"/>
        <v>13.129116918681612</v>
      </c>
      <c r="AD44">
        <f t="shared" si="1"/>
        <v>1262.6496168935182</v>
      </c>
      <c r="AE44">
        <f>'IDT-1'!C44</f>
        <v>0</v>
      </c>
      <c r="AF44" s="24"/>
      <c r="AG44">
        <f t="shared" si="2"/>
        <v>1262.6496168935182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2.9512450000000001</v>
      </c>
      <c r="E45">
        <f>GT_NG!Q45</f>
        <v>8.0304360550190221</v>
      </c>
      <c r="F45">
        <f>GT_Spot!Q45</f>
        <v>0</v>
      </c>
      <c r="G45">
        <f>PPCL_NG!Q45</f>
        <v>45.798393038840743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719.5692209983406</v>
      </c>
      <c r="P45" s="36">
        <v>33.826956365272153</v>
      </c>
      <c r="Q45" s="36">
        <v>11.6</v>
      </c>
      <c r="R45" s="38">
        <v>21.1</v>
      </c>
      <c r="S45" s="38">
        <v>0</v>
      </c>
      <c r="T45" s="37">
        <f>SUMPRODUCT(LTA!J45:AN45,LTA!J$101:AN$101,LTA!J$104:AN$104)</f>
        <v>308.77999999999997</v>
      </c>
      <c r="U45" s="37">
        <f>SUMPRODUCT(LTA!J45:AN45,LTA!J$102:AN$102,LTA!J$104:AN$104)</f>
        <v>87.91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</v>
      </c>
      <c r="AA45" s="75">
        <f>STOA!I45</f>
        <v>141.29000000000002</v>
      </c>
      <c r="AB45" s="75">
        <f>-STOA!O45</f>
        <v>0</v>
      </c>
      <c r="AC45">
        <f t="shared" si="0"/>
        <v>13.297056489653015</v>
      </c>
      <c r="AD45">
        <f t="shared" si="1"/>
        <v>1302.5591949678196</v>
      </c>
      <c r="AE45">
        <f>'IDT-1'!C45</f>
        <v>0</v>
      </c>
      <c r="AF45" s="24"/>
      <c r="AG45">
        <f t="shared" si="2"/>
        <v>1302.5591949678196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2.9512450000000001</v>
      </c>
      <c r="E46">
        <f>GT_NG!Q46</f>
        <v>8.0304360550190221</v>
      </c>
      <c r="F46">
        <f>GT_Spot!Q46</f>
        <v>0</v>
      </c>
      <c r="G46">
        <f>PPCL_NG!Q46</f>
        <v>45.798393038840743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719.71728984166396</v>
      </c>
      <c r="P46" s="36">
        <v>55.530000000000015</v>
      </c>
      <c r="Q46" s="36">
        <v>11.6</v>
      </c>
      <c r="R46" s="38">
        <v>21.07</v>
      </c>
      <c r="S46" s="38">
        <v>0</v>
      </c>
      <c r="T46" s="37">
        <f>SUMPRODUCT(LTA!J46:AN46,LTA!J$101:AN$101,LTA!J$104:AN$104)</f>
        <v>313.83</v>
      </c>
      <c r="U46" s="37">
        <f>SUMPRODUCT(LTA!J46:AN46,LTA!J$102:AN$102,LTA!J$104:AN$104)</f>
        <v>90.81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-51</v>
      </c>
      <c r="AA46" s="75">
        <f>STOA!I46</f>
        <v>141.29000000000002</v>
      </c>
      <c r="AB46" s="75">
        <f>-STOA!O46</f>
        <v>0</v>
      </c>
      <c r="AC46">
        <f t="shared" si="0"/>
        <v>13.530191519018866</v>
      </c>
      <c r="AD46">
        <f t="shared" si="1"/>
        <v>1334.0971724165047</v>
      </c>
      <c r="AE46">
        <f>'IDT-1'!C46</f>
        <v>0</v>
      </c>
      <c r="AF46" s="24"/>
      <c r="AG46">
        <f t="shared" si="2"/>
        <v>1334.0971724165047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2.9512450000000001</v>
      </c>
      <c r="E47">
        <f>GT_NG!Q47</f>
        <v>8.0304360550190221</v>
      </c>
      <c r="F47">
        <f>GT_Spot!Q47</f>
        <v>0</v>
      </c>
      <c r="G47">
        <f>PPCL_NG!Q47</f>
        <v>46.25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715.66525781276255</v>
      </c>
      <c r="P47" s="36">
        <v>33.82</v>
      </c>
      <c r="Q47" s="36">
        <v>11.6</v>
      </c>
      <c r="R47" s="38">
        <v>20.94268668206313</v>
      </c>
      <c r="S47" s="38">
        <v>0</v>
      </c>
      <c r="T47" s="37">
        <f>SUMPRODUCT(LTA!J47:AN47,LTA!J$101:AN$101,LTA!J$104:AN$104)</f>
        <v>316.2</v>
      </c>
      <c r="U47" s="37">
        <f>SUMPRODUCT(LTA!J47:AN47,LTA!J$102:AN$102,LTA!J$104:AN$104)</f>
        <v>90.990000000000009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</v>
      </c>
      <c r="AA47" s="75">
        <f>STOA!I47</f>
        <v>141.29000000000002</v>
      </c>
      <c r="AB47" s="75">
        <f>-STOA!O47</f>
        <v>0</v>
      </c>
      <c r="AC47">
        <f t="shared" si="0"/>
        <v>12.990617049858711</v>
      </c>
      <c r="AD47">
        <f t="shared" si="1"/>
        <v>1352.7490084999861</v>
      </c>
      <c r="AE47">
        <f>'IDT-1'!C47</f>
        <v>0</v>
      </c>
      <c r="AF47" s="24"/>
      <c r="AG47">
        <f t="shared" si="2"/>
        <v>1352.7490084999861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-87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2.9512450000000001</v>
      </c>
      <c r="E48">
        <f>GT_NG!Q48</f>
        <v>8.0304360550190221</v>
      </c>
      <c r="F48">
        <f>GT_Spot!Q48</f>
        <v>0</v>
      </c>
      <c r="G48">
        <f>PPCL_NG!Q48</f>
        <v>46.25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715.67498860190949</v>
      </c>
      <c r="P48" s="36">
        <v>54.46</v>
      </c>
      <c r="Q48" s="36">
        <v>11.6</v>
      </c>
      <c r="R48" s="38">
        <v>20.687346074910209</v>
      </c>
      <c r="S48" s="38">
        <v>0</v>
      </c>
      <c r="T48" s="37">
        <f>SUMPRODUCT(LTA!J48:AN48,LTA!J$101:AN$101,LTA!J$104:AN$104)</f>
        <v>316.61</v>
      </c>
      <c r="U48" s="37">
        <f>SUMPRODUCT(LTA!J48:AN48,LTA!J$102:AN$102,LTA!J$104:AN$104)</f>
        <v>90.990000000000009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141.29000000000002</v>
      </c>
      <c r="AB48" s="75">
        <f>-STOA!O48</f>
        <v>0</v>
      </c>
      <c r="AC48">
        <f t="shared" si="0"/>
        <v>13.16537392738746</v>
      </c>
      <c r="AD48">
        <f t="shared" si="1"/>
        <v>1373.3786418044513</v>
      </c>
      <c r="AE48">
        <f>'IDT-1'!C48</f>
        <v>0</v>
      </c>
      <c r="AF48" s="24"/>
      <c r="AG48">
        <f t="shared" si="2"/>
        <v>1373.3786418044513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2.9512450000000001</v>
      </c>
      <c r="E49">
        <f>GT_NG!Q49</f>
        <v>8.0304360550190221</v>
      </c>
      <c r="F49">
        <f>GT_Spot!Q49</f>
        <v>0</v>
      </c>
      <c r="G49">
        <f>PPCL_NG!Q49</f>
        <v>46.25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724.50132873069401</v>
      </c>
      <c r="P49" s="36">
        <v>68.537088112838816</v>
      </c>
      <c r="Q49" s="36">
        <v>11.6</v>
      </c>
      <c r="R49" s="38">
        <v>20.560000000000002</v>
      </c>
      <c r="S49" s="38">
        <v>0</v>
      </c>
      <c r="T49" s="37">
        <f>SUMPRODUCT(LTA!J49:AN49,LTA!J$101:AN$101,LTA!J$104:AN$104)</f>
        <v>316.85000000000002</v>
      </c>
      <c r="U49" s="37">
        <f>SUMPRODUCT(LTA!J49:AN49,LTA!J$102:AN$102,LTA!J$104:AN$104)</f>
        <v>90.990000000000009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141.29000000000002</v>
      </c>
      <c r="AB49" s="75">
        <f>-STOA!O49</f>
        <v>0</v>
      </c>
      <c r="AC49">
        <f t="shared" si="0"/>
        <v>13.358709017587852</v>
      </c>
      <c r="AD49">
        <f t="shared" si="1"/>
        <v>1396.201388880964</v>
      </c>
      <c r="AE49">
        <f>'IDT-1'!C49</f>
        <v>0</v>
      </c>
      <c r="AF49" s="24"/>
      <c r="AG49">
        <f t="shared" si="2"/>
        <v>1396.201388880964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2.9512450000000001</v>
      </c>
      <c r="E50">
        <f>GT_NG!Q50</f>
        <v>8.0304360550190221</v>
      </c>
      <c r="F50">
        <f>GT_Spot!Q50</f>
        <v>0</v>
      </c>
      <c r="G50">
        <f>PPCL_NG!Q50</f>
        <v>46.25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729.58511653525534</v>
      </c>
      <c r="P50" s="36">
        <v>68.537387857768977</v>
      </c>
      <c r="Q50" s="36">
        <v>12</v>
      </c>
      <c r="R50" s="38">
        <v>20.560000000000002</v>
      </c>
      <c r="S50" s="38">
        <v>0</v>
      </c>
      <c r="T50" s="37">
        <f>SUMPRODUCT(LTA!J50:AN50,LTA!J$101:AN$101,LTA!J$104:AN$104)</f>
        <v>317.02</v>
      </c>
      <c r="U50" s="37">
        <f>SUMPRODUCT(LTA!J50:AN50,LTA!J$102:AN$102,LTA!J$104:AN$104)</f>
        <v>90.990000000000009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141.29000000000002</v>
      </c>
      <c r="AB50" s="75">
        <f>-STOA!O50</f>
        <v>0</v>
      </c>
      <c r="AC50">
        <f t="shared" si="0"/>
        <v>13.40620335300358</v>
      </c>
      <c r="AD50">
        <f t="shared" si="1"/>
        <v>1401.8079820950397</v>
      </c>
      <c r="AE50">
        <f>'IDT-1'!C50</f>
        <v>0</v>
      </c>
      <c r="AF50" s="24"/>
      <c r="AG50">
        <f t="shared" si="2"/>
        <v>1401.8079820950397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2.9512450000000001</v>
      </c>
      <c r="E51">
        <f>GT_NG!Q51</f>
        <v>8.0304360550190221</v>
      </c>
      <c r="F51">
        <f>GT_Spot!Q51</f>
        <v>0</v>
      </c>
      <c r="G51">
        <f>PPCL_NG!Q51</f>
        <v>46.25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713.9101472310665</v>
      </c>
      <c r="P51" s="36">
        <v>68.537387857768977</v>
      </c>
      <c r="Q51" s="36">
        <v>16.760000000000002</v>
      </c>
      <c r="R51" s="38">
        <v>21.92</v>
      </c>
      <c r="S51" s="38">
        <v>0</v>
      </c>
      <c r="T51" s="37">
        <f>SUMPRODUCT(LTA!J51:AN51,LTA!J$101:AN$101,LTA!J$104:AN$104)</f>
        <v>317.18</v>
      </c>
      <c r="U51" s="37">
        <f>SUMPRODUCT(LTA!J51:AN51,LTA!J$102:AN$102,LTA!J$104:AN$104)</f>
        <v>90.990000000000009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154.82</v>
      </c>
      <c r="AB51" s="75">
        <f>-STOA!O51</f>
        <v>0</v>
      </c>
      <c r="AC51">
        <f t="shared" si="0"/>
        <v>13.415524137673724</v>
      </c>
      <c r="AD51">
        <f t="shared" si="1"/>
        <v>1408.9336920061808</v>
      </c>
      <c r="AE51">
        <f>'IDT-1'!C51</f>
        <v>0</v>
      </c>
      <c r="AF51" s="24"/>
      <c r="AG51">
        <f t="shared" si="2"/>
        <v>1408.9336920061808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-87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2.9512450000000001</v>
      </c>
      <c r="E52">
        <f>GT_NG!Q52</f>
        <v>8.0304360550190221</v>
      </c>
      <c r="F52">
        <f>GT_Spot!Q52</f>
        <v>0</v>
      </c>
      <c r="G52">
        <f>PPCL_NG!Q52</f>
        <v>46.25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712.55525443106649</v>
      </c>
      <c r="P52" s="36">
        <v>68.537387857768977</v>
      </c>
      <c r="Q52" s="36">
        <v>16.760000000000002</v>
      </c>
      <c r="R52" s="38">
        <v>21.527220500903688</v>
      </c>
      <c r="S52" s="38">
        <v>0</v>
      </c>
      <c r="T52" s="37">
        <f>SUMPRODUCT(LTA!J52:AN52,LTA!J$101:AN$101,LTA!J$104:AN$104)</f>
        <v>315.23</v>
      </c>
      <c r="U52" s="37">
        <f>SUMPRODUCT(LTA!J52:AN52,LTA!J$102:AN$102,LTA!J$104:AN$104)</f>
        <v>91.15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154.82</v>
      </c>
      <c r="AB52" s="75">
        <f>-STOA!O52</f>
        <v>0</v>
      </c>
      <c r="AC52">
        <f t="shared" si="0"/>
        <v>13.284153797662649</v>
      </c>
      <c r="AD52">
        <f t="shared" si="1"/>
        <v>1417.5273900470957</v>
      </c>
      <c r="AE52">
        <f>'IDT-1'!C52</f>
        <v>0</v>
      </c>
      <c r="AF52" s="24"/>
      <c r="AG52">
        <f t="shared" si="2"/>
        <v>1417.5273900470957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2.9512450000000001</v>
      </c>
      <c r="E53">
        <f>GT_NG!Q53</f>
        <v>8.0304360550190221</v>
      </c>
      <c r="F53">
        <f>GT_Spot!Q53</f>
        <v>0</v>
      </c>
      <c r="G53">
        <f>PPCL_NG!Q53</f>
        <v>46.25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715.15126058602993</v>
      </c>
      <c r="P53" s="36">
        <v>68.537387857768977</v>
      </c>
      <c r="Q53" s="36">
        <v>11.599999999999998</v>
      </c>
      <c r="R53" s="38">
        <v>21.527220500903688</v>
      </c>
      <c r="S53" s="38">
        <v>0</v>
      </c>
      <c r="T53" s="37">
        <f>SUMPRODUCT(LTA!J53:AN53,LTA!J$101:AN$101,LTA!J$104:AN$104)</f>
        <v>315.31</v>
      </c>
      <c r="U53" s="37">
        <f>SUMPRODUCT(LTA!J53:AN53,LTA!J$102:AN$102,LTA!J$104:AN$104)</f>
        <v>91.15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154.82</v>
      </c>
      <c r="AB53" s="75">
        <f>-STOA!O53</f>
        <v>0</v>
      </c>
      <c r="AC53">
        <f t="shared" si="0"/>
        <v>13.212461303015006</v>
      </c>
      <c r="AD53">
        <f t="shared" si="1"/>
        <v>1421.1150886967066</v>
      </c>
      <c r="AE53">
        <f>'IDT-1'!C53</f>
        <v>0</v>
      </c>
      <c r="AF53" s="24"/>
      <c r="AG53">
        <f t="shared" si="2"/>
        <v>1421.1150886967066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2.9512450000000001</v>
      </c>
      <c r="E54">
        <f>GT_NG!Q54</f>
        <v>8.0304360550190221</v>
      </c>
      <c r="F54">
        <f>GT_Spot!Q54</f>
        <v>0</v>
      </c>
      <c r="G54">
        <f>PPCL_NG!Q54</f>
        <v>46.25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721.14013807682159</v>
      </c>
      <c r="P54" s="36">
        <v>68.537387857768977</v>
      </c>
      <c r="Q54" s="36">
        <v>11.599999999999998</v>
      </c>
      <c r="R54" s="38">
        <v>21.199999999999996</v>
      </c>
      <c r="S54" s="38">
        <v>0</v>
      </c>
      <c r="T54" s="37">
        <f>SUMPRODUCT(LTA!J54:AN54,LTA!J$101:AN$101,LTA!J$104:AN$104)</f>
        <v>315.18</v>
      </c>
      <c r="U54" s="37">
        <f>SUMPRODUCT(LTA!J54:AN54,LTA!J$102:AN$102,LTA!J$104:AN$104)</f>
        <v>91.15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154.82</v>
      </c>
      <c r="AB54" s="75">
        <f>-STOA!O54</f>
        <v>0</v>
      </c>
      <c r="AC54">
        <f t="shared" si="0"/>
        <v>13.233513748555399</v>
      </c>
      <c r="AD54">
        <f t="shared" si="1"/>
        <v>1429.6256932410543</v>
      </c>
      <c r="AE54">
        <f>'IDT-1'!C54</f>
        <v>0</v>
      </c>
      <c r="AF54" s="24"/>
      <c r="AG54">
        <f t="shared" si="2"/>
        <v>1429.6256932410543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-66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2.9512450000000001</v>
      </c>
      <c r="E55">
        <f>GT_NG!Q55</f>
        <v>8.0304360550190221</v>
      </c>
      <c r="F55">
        <f>GT_Spot!Q55</f>
        <v>0</v>
      </c>
      <c r="G55">
        <f>PPCL_NG!Q55</f>
        <v>46.25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721.23410749985612</v>
      </c>
      <c r="P55" s="36">
        <v>68.537387857768977</v>
      </c>
      <c r="Q55" s="36">
        <v>11.599999999999998</v>
      </c>
      <c r="R55" s="38">
        <v>24.21</v>
      </c>
      <c r="S55" s="38">
        <v>0</v>
      </c>
      <c r="T55" s="37">
        <f>SUMPRODUCT(LTA!J55:AN55,LTA!J$101:AN$101,LTA!J$104:AN$104)</f>
        <v>316.81</v>
      </c>
      <c r="U55" s="37">
        <f>SUMPRODUCT(LTA!J55:AN55,LTA!J$102:AN$102,LTA!J$104:AN$104)</f>
        <v>91.15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154.82</v>
      </c>
      <c r="AB55" s="75">
        <f>-STOA!O55</f>
        <v>0</v>
      </c>
      <c r="AC55">
        <f t="shared" si="0"/>
        <v>13.256336776259111</v>
      </c>
      <c r="AD55">
        <f t="shared" si="1"/>
        <v>1436.3368396363851</v>
      </c>
      <c r="AE55">
        <f>'IDT-1'!C55</f>
        <v>0</v>
      </c>
      <c r="AF55" s="24"/>
      <c r="AG55">
        <f t="shared" si="2"/>
        <v>1436.3368396363851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-64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2.9512450000000001</v>
      </c>
      <c r="E56">
        <f>GT_NG!Q56</f>
        <v>8.0304360550190221</v>
      </c>
      <c r="F56">
        <f>GT_Spot!Q56</f>
        <v>0</v>
      </c>
      <c r="G56">
        <f>PPCL_NG!Q56</f>
        <v>45.92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720.35891998057082</v>
      </c>
      <c r="P56" s="36">
        <v>68.537387857768977</v>
      </c>
      <c r="Q56" s="36">
        <v>11.599999999999998</v>
      </c>
      <c r="R56" s="38">
        <v>24.21</v>
      </c>
      <c r="S56" s="38">
        <v>0</v>
      </c>
      <c r="T56" s="37">
        <f>SUMPRODUCT(LTA!J56:AN56,LTA!J$101:AN$101,LTA!J$104:AN$104)</f>
        <v>316.53999999999996</v>
      </c>
      <c r="U56" s="37">
        <f>SUMPRODUCT(LTA!J56:AN56,LTA!J$102:AN$102,LTA!J$104:AN$104)</f>
        <v>91.15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154.82</v>
      </c>
      <c r="AB56" s="75">
        <f>-STOA!O56</f>
        <v>0</v>
      </c>
      <c r="AC56">
        <f t="shared" si="0"/>
        <v>13.184647097022891</v>
      </c>
      <c r="AD56">
        <f t="shared" si="1"/>
        <v>1441.933341796336</v>
      </c>
      <c r="AE56">
        <f>'IDT-1'!C56</f>
        <v>0</v>
      </c>
      <c r="AF56" s="24"/>
      <c r="AG56">
        <f t="shared" si="2"/>
        <v>1441.933341796336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-57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2.9512450000000001</v>
      </c>
      <c r="E57">
        <f>GT_NG!Q57</f>
        <v>8.0304360550190221</v>
      </c>
      <c r="F57">
        <f>GT_Spot!Q57</f>
        <v>0</v>
      </c>
      <c r="G57">
        <f>PPCL_NG!Q57</f>
        <v>45.92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717.59114966537697</v>
      </c>
      <c r="P57" s="36">
        <v>68.537387857768977</v>
      </c>
      <c r="Q57" s="36">
        <v>11.599999999999998</v>
      </c>
      <c r="R57" s="38">
        <v>23.789999999999996</v>
      </c>
      <c r="S57" s="38">
        <v>0</v>
      </c>
      <c r="T57" s="37">
        <f>SUMPRODUCT(LTA!J57:AN57,LTA!J$101:AN$101,LTA!J$104:AN$104)</f>
        <v>319.49</v>
      </c>
      <c r="U57" s="37">
        <f>SUMPRODUCT(LTA!J57:AN57,LTA!J$102:AN$102,LTA!J$104:AN$104)</f>
        <v>91.31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154.82</v>
      </c>
      <c r="AB57" s="75">
        <f>-STOA!O57</f>
        <v>0</v>
      </c>
      <c r="AC57">
        <f t="shared" si="0"/>
        <v>13.039984145052145</v>
      </c>
      <c r="AD57">
        <f t="shared" si="1"/>
        <v>1459.0002344331126</v>
      </c>
      <c r="AE57">
        <f>'IDT-1'!C57</f>
        <v>0</v>
      </c>
      <c r="AF57" s="24"/>
      <c r="AG57">
        <f t="shared" si="2"/>
        <v>1459.0002344331126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2.9512450000000001</v>
      </c>
      <c r="E58">
        <f>GT_NG!Q58</f>
        <v>8.0304360550190221</v>
      </c>
      <c r="F58">
        <f>GT_Spot!Q58</f>
        <v>0</v>
      </c>
      <c r="G58">
        <f>PPCL_NG!Q58</f>
        <v>45.92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717.18418282841026</v>
      </c>
      <c r="P58" s="36">
        <v>68.537387857768977</v>
      </c>
      <c r="Q58" s="36">
        <v>22.137045242226076</v>
      </c>
      <c r="R58" s="38">
        <v>23.519999999999996</v>
      </c>
      <c r="S58" s="38">
        <v>0</v>
      </c>
      <c r="T58" s="37">
        <f>SUMPRODUCT(LTA!J58:AN58,LTA!J$101:AN$101,LTA!J$104:AN$104)</f>
        <v>319.33</v>
      </c>
      <c r="U58" s="37">
        <f>SUMPRODUCT(LTA!J58:AN58,LTA!J$102:AN$102,LTA!J$104:AN$104)</f>
        <v>91.31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154.82</v>
      </c>
      <c r="AB58" s="75">
        <f>-STOA!O58</f>
        <v>0</v>
      </c>
      <c r="AC58">
        <f t="shared" si="0"/>
        <v>12.952041649158545</v>
      </c>
      <c r="AD58">
        <f t="shared" si="1"/>
        <v>1488.7882553342658</v>
      </c>
      <c r="AE58">
        <f>'IDT-1'!C58</f>
        <v>0</v>
      </c>
      <c r="AF58" s="24"/>
      <c r="AG58">
        <f t="shared" si="2"/>
        <v>1488.7882553342658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2.9512450000000001</v>
      </c>
      <c r="E59">
        <f>GT_NG!Q59</f>
        <v>8.0304360550190221</v>
      </c>
      <c r="F59">
        <f>GT_Spot!Q59</f>
        <v>0</v>
      </c>
      <c r="G59">
        <f>PPCL_NG!Q59</f>
        <v>45.92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729.71870167096881</v>
      </c>
      <c r="P59" s="36">
        <v>68.537387857768977</v>
      </c>
      <c r="Q59" s="36">
        <v>22.14</v>
      </c>
      <c r="R59" s="38">
        <v>23.887268465584263</v>
      </c>
      <c r="S59" s="38">
        <v>0</v>
      </c>
      <c r="T59" s="37">
        <f>SUMPRODUCT(LTA!J59:AN59,LTA!J$101:AN$101,LTA!J$104:AN$104)</f>
        <v>314.57</v>
      </c>
      <c r="U59" s="37">
        <f>SUMPRODUCT(LTA!J59:AN59,LTA!J$102:AN$102,LTA!J$104:AN$104)</f>
        <v>93.15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154.82</v>
      </c>
      <c r="AB59" s="75">
        <f>-STOA!O59</f>
        <v>0</v>
      </c>
      <c r="AC59">
        <f t="shared" si="0"/>
        <v>12.866490328014464</v>
      </c>
      <c r="AD59">
        <f t="shared" si="1"/>
        <v>1518.8585487213268</v>
      </c>
      <c r="AE59">
        <f>'IDT-1'!C59</f>
        <v>0</v>
      </c>
      <c r="AF59" s="24"/>
      <c r="AG59">
        <f t="shared" si="2"/>
        <v>1518.8585487213268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2.9512450000000001</v>
      </c>
      <c r="E60">
        <f>GT_NG!Q60</f>
        <v>8.0304360550190221</v>
      </c>
      <c r="F60">
        <f>GT_Spot!Q60</f>
        <v>0</v>
      </c>
      <c r="G60">
        <f>PPCL_NG!Q60</f>
        <v>45.92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758.7202287795252</v>
      </c>
      <c r="P60" s="36">
        <v>68.537387857768977</v>
      </c>
      <c r="Q60" s="36">
        <v>22.14</v>
      </c>
      <c r="R60" s="38">
        <v>23.887268465584263</v>
      </c>
      <c r="S60" s="38">
        <v>0</v>
      </c>
      <c r="T60" s="37">
        <f>SUMPRODUCT(LTA!J60:AN60,LTA!J$101:AN$101,LTA!J$104:AN$104)</f>
        <v>312.37</v>
      </c>
      <c r="U60" s="37">
        <f>SUMPRODUCT(LTA!J60:AN60,LTA!J$102:AN$102,LTA!J$104:AN$104)</f>
        <v>93.15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154.82</v>
      </c>
      <c r="AB60" s="75">
        <f>-STOA!O60</f>
        <v>0</v>
      </c>
      <c r="AC60">
        <f t="shared" si="0"/>
        <v>13.091623155726339</v>
      </c>
      <c r="AD60">
        <f t="shared" si="1"/>
        <v>1545.4349430021712</v>
      </c>
      <c r="AE60">
        <f>'IDT-1'!C60</f>
        <v>0</v>
      </c>
      <c r="AF60" s="24"/>
      <c r="AG60">
        <f t="shared" si="2"/>
        <v>1545.4349430021712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2.9512450000000001</v>
      </c>
      <c r="E61">
        <f>GT_NG!Q61</f>
        <v>8.0304360550190221</v>
      </c>
      <c r="F61">
        <f>GT_Spot!Q61</f>
        <v>0</v>
      </c>
      <c r="G61">
        <f>PPCL_NG!Q61</f>
        <v>45.92</v>
      </c>
      <c r="H61">
        <f>PPCL_Spot!Q61</f>
        <v>0</v>
      </c>
      <c r="I61">
        <f>Bawana_NG!Q61</f>
        <v>54.998033958891867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724.43051109430644</v>
      </c>
      <c r="P61" s="36">
        <v>68.537387857768977</v>
      </c>
      <c r="Q61" s="36">
        <v>22.14</v>
      </c>
      <c r="R61" s="38">
        <v>23.887268465584263</v>
      </c>
      <c r="S61" s="38">
        <v>0</v>
      </c>
      <c r="T61" s="37">
        <f>SUMPRODUCT(LTA!J61:AN61,LTA!J$101:AN$101,LTA!J$104:AN$104)</f>
        <v>304.76</v>
      </c>
      <c r="U61" s="37">
        <f>SUMPRODUCT(LTA!J61:AN61,LTA!J$102:AN$102,LTA!J$104:AN$104)</f>
        <v>122.14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154.82</v>
      </c>
      <c r="AB61" s="75">
        <f>-STOA!O61</f>
        <v>0</v>
      </c>
      <c r="AC61">
        <f t="shared" si="0"/>
        <v>13.432481012425193</v>
      </c>
      <c r="AD61">
        <f t="shared" si="1"/>
        <v>1585.6724014191454</v>
      </c>
      <c r="AE61">
        <f>'IDT-1'!C61</f>
        <v>0</v>
      </c>
      <c r="AF61" s="24"/>
      <c r="AG61">
        <f t="shared" si="2"/>
        <v>1585.6724014191454</v>
      </c>
      <c r="AI61" s="34">
        <f>PXIL!I61</f>
        <v>0</v>
      </c>
      <c r="AJ61" s="34">
        <f>PXIL!O61</f>
        <v>0</v>
      </c>
      <c r="AK61" s="34">
        <f>RTM_IEX!I61</f>
        <v>43.49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2.9512450000000001</v>
      </c>
      <c r="E62">
        <f>GT_NG!Q62</f>
        <v>8.0304360550190221</v>
      </c>
      <c r="F62">
        <f>GT_Spot!Q62</f>
        <v>0</v>
      </c>
      <c r="G62">
        <f>PPCL_NG!Q62</f>
        <v>45.92</v>
      </c>
      <c r="H62">
        <f>PPCL_Spot!Q62</f>
        <v>0</v>
      </c>
      <c r="I62">
        <f>Bawana_NG!Q62</f>
        <v>54.998000436268455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720.39440622725647</v>
      </c>
      <c r="P62" s="36">
        <v>68.537387857768977</v>
      </c>
      <c r="Q62" s="36">
        <v>22.14</v>
      </c>
      <c r="R62" s="38">
        <v>23.887268465584263</v>
      </c>
      <c r="S62" s="38">
        <v>0</v>
      </c>
      <c r="T62" s="37">
        <f>SUMPRODUCT(LTA!J62:AN62,LTA!J$101:AN$101,LTA!J$104:AN$104)</f>
        <v>293.99</v>
      </c>
      <c r="U62" s="37">
        <f>SUMPRODUCT(LTA!J62:AN62,LTA!J$102:AN$102,LTA!J$104:AN$104)</f>
        <v>140.68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154.82</v>
      </c>
      <c r="AB62" s="75">
        <f>-STOA!O62</f>
        <v>0</v>
      </c>
      <c r="AC62">
        <f t="shared" si="0"/>
        <v>13.626217449951934</v>
      </c>
      <c r="AD62">
        <f t="shared" si="1"/>
        <v>1608.542526591945</v>
      </c>
      <c r="AE62">
        <f>'IDT-1'!C62</f>
        <v>0</v>
      </c>
      <c r="AF62" s="24"/>
      <c r="AG62">
        <f t="shared" si="2"/>
        <v>1608.542526591945</v>
      </c>
      <c r="AI62" s="34">
        <f>PXIL!I62</f>
        <v>0</v>
      </c>
      <c r="AJ62" s="34">
        <f>PXIL!O62</f>
        <v>0</v>
      </c>
      <c r="AK62" s="34">
        <f>RTM_IEX!I62</f>
        <v>43.49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19.329999999999998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2.9512450000000001</v>
      </c>
      <c r="E63">
        <f>GT_NG!Q63</f>
        <v>8.0304360550190221</v>
      </c>
      <c r="F63">
        <f>GT_Spot!Q63</f>
        <v>0</v>
      </c>
      <c r="G63">
        <f>PPCL_NG!Q63</f>
        <v>45.92</v>
      </c>
      <c r="H63">
        <f>PPCL_Spot!Q63</f>
        <v>0</v>
      </c>
      <c r="I63">
        <f>Bawana_NG!Q63</f>
        <v>54.997851646420067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723.98567321137989</v>
      </c>
      <c r="P63" s="36">
        <v>68.537387857768977</v>
      </c>
      <c r="Q63" s="36">
        <v>22.14</v>
      </c>
      <c r="R63" s="38">
        <v>24.16</v>
      </c>
      <c r="S63" s="38">
        <v>0</v>
      </c>
      <c r="T63" s="37">
        <f>SUMPRODUCT(LTA!J63:AN63,LTA!J$101:AN$101,LTA!J$104:AN$104)</f>
        <v>284.43</v>
      </c>
      <c r="U63" s="37">
        <f>SUMPRODUCT(LTA!J63:AN63,LTA!J$102:AN$102,LTA!J$104:AN$104)</f>
        <v>140.68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154.82</v>
      </c>
      <c r="AB63" s="75">
        <f>-STOA!O63</f>
        <v>0</v>
      </c>
      <c r="AC63">
        <f t="shared" si="0"/>
        <v>13.821885787672937</v>
      </c>
      <c r="AD63">
        <f t="shared" si="1"/>
        <v>1631.640707982915</v>
      </c>
      <c r="AE63">
        <f>'IDT-1'!C63</f>
        <v>0</v>
      </c>
      <c r="AF63" s="24"/>
      <c r="AG63">
        <f t="shared" si="2"/>
        <v>1631.640707982915</v>
      </c>
      <c r="AI63" s="34">
        <f>PXIL!I63</f>
        <v>0</v>
      </c>
      <c r="AJ63" s="34">
        <f>PXIL!O63</f>
        <v>0</v>
      </c>
      <c r="AK63" s="34">
        <f>RTM_IEX!I63</f>
        <v>38.659999999999997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53.15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2.9512450000000001</v>
      </c>
      <c r="E64">
        <f>GT_NG!Q64</f>
        <v>8.0304360550190221</v>
      </c>
      <c r="F64">
        <f>GT_Spot!Q64</f>
        <v>0</v>
      </c>
      <c r="G64">
        <f>PPCL_NG!Q64</f>
        <v>45.92</v>
      </c>
      <c r="H64">
        <f>PPCL_Spot!Q64</f>
        <v>0</v>
      </c>
      <c r="I64">
        <f>Bawana_NG!Q64</f>
        <v>54.997851646420067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735.86895379181624</v>
      </c>
      <c r="P64" s="36">
        <v>68.537387857768977</v>
      </c>
      <c r="Q64" s="36">
        <v>22.14</v>
      </c>
      <c r="R64" s="38">
        <v>24.16</v>
      </c>
      <c r="S64" s="38">
        <v>0</v>
      </c>
      <c r="T64" s="37">
        <f>SUMPRODUCT(LTA!J64:AN64,LTA!J$101:AN$101,LTA!J$104:AN$104)</f>
        <v>272.23</v>
      </c>
      <c r="U64" s="37">
        <f>SUMPRODUCT(LTA!J64:AN64,LTA!J$102:AN$102,LTA!J$104:AN$104)</f>
        <v>140.68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154.82</v>
      </c>
      <c r="AB64" s="75">
        <f>-STOA!O64</f>
        <v>0</v>
      </c>
      <c r="AC64">
        <f t="shared" si="0"/>
        <v>13.940941344548603</v>
      </c>
      <c r="AD64">
        <f t="shared" si="1"/>
        <v>1645.6949330064758</v>
      </c>
      <c r="AE64">
        <f>'IDT-1'!C64</f>
        <v>0</v>
      </c>
      <c r="AF64" s="24"/>
      <c r="AG64">
        <f t="shared" si="2"/>
        <v>1645.6949330064758</v>
      </c>
      <c r="AI64" s="34">
        <f>PXIL!I64</f>
        <v>0</v>
      </c>
      <c r="AJ64" s="34">
        <f>PXIL!O64</f>
        <v>0</v>
      </c>
      <c r="AK64" s="34">
        <f>RTM_IEX!I64</f>
        <v>28.99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77.31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2.9512450000000001</v>
      </c>
      <c r="E65">
        <f>GT_NG!Q65</f>
        <v>8.0304360550190221</v>
      </c>
      <c r="F65">
        <f>GT_Spot!Q65</f>
        <v>0</v>
      </c>
      <c r="G65">
        <f>PPCL_NG!Q65</f>
        <v>45.92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801.70140405479049</v>
      </c>
      <c r="P65" s="36">
        <v>68.537387857768977</v>
      </c>
      <c r="Q65" s="36">
        <v>22.14</v>
      </c>
      <c r="R65" s="38">
        <v>24.562715612560812</v>
      </c>
      <c r="S65" s="38">
        <v>0</v>
      </c>
      <c r="T65" s="37">
        <f>SUMPRODUCT(LTA!J65:AN65,LTA!J$101:AN$101,LTA!J$104:AN$104)</f>
        <v>260.19</v>
      </c>
      <c r="U65" s="37">
        <f>SUMPRODUCT(LTA!J65:AN65,LTA!J$102:AN$102,LTA!J$104:AN$104)</f>
        <v>140.68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154.82</v>
      </c>
      <c r="AB65" s="75">
        <f>-STOA!O65</f>
        <v>0</v>
      </c>
      <c r="AC65">
        <f t="shared" si="0"/>
        <v>14.35917631515199</v>
      </c>
      <c r="AD65">
        <f t="shared" si="1"/>
        <v>1674.9818639114076</v>
      </c>
      <c r="AE65">
        <f>'IDT-1'!C65</f>
        <v>0</v>
      </c>
      <c r="AF65" s="24"/>
      <c r="AG65">
        <f t="shared" si="2"/>
        <v>1674.9818639114076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</v>
      </c>
      <c r="AM65" s="34">
        <f>RTM_PXI!I65</f>
        <v>0</v>
      </c>
      <c r="AN65" s="34">
        <f>RTM_PXI!O65</f>
        <v>0</v>
      </c>
      <c r="AO65" s="147">
        <f>GDAM_IEX!I65</f>
        <v>91.81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2.9512450000000001</v>
      </c>
      <c r="E66">
        <f>GT_NG!Q66</f>
        <v>8.0304360550190221</v>
      </c>
      <c r="F66">
        <f>GT_Spot!Q66</f>
        <v>0</v>
      </c>
      <c r="G66">
        <f>PPCL_NG!Q66</f>
        <v>46.73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801.70140405479049</v>
      </c>
      <c r="P66" s="36">
        <v>68.537387857768977</v>
      </c>
      <c r="Q66" s="36">
        <v>22.14</v>
      </c>
      <c r="R66" s="38">
        <v>24.289999999999996</v>
      </c>
      <c r="S66" s="38">
        <v>0</v>
      </c>
      <c r="T66" s="37">
        <f>SUMPRODUCT(LTA!J66:AN66,LTA!J$101:AN$101,LTA!J$104:AN$104)</f>
        <v>247.36</v>
      </c>
      <c r="U66" s="37">
        <f>SUMPRODUCT(LTA!J66:AN66,LTA!J$102:AN$102,LTA!J$104:AN$104)</f>
        <v>140.68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154.82</v>
      </c>
      <c r="AB66" s="75">
        <f>-STOA!O66</f>
        <v>0</v>
      </c>
      <c r="AC66">
        <f t="shared" si="0"/>
        <v>14.338845292630921</v>
      </c>
      <c r="AD66">
        <f t="shared" si="1"/>
        <v>1662.5394793213677</v>
      </c>
      <c r="AE66">
        <f>'IDT-1'!C66</f>
        <v>0</v>
      </c>
      <c r="AF66" s="24"/>
      <c r="AG66">
        <f t="shared" si="2"/>
        <v>1662.5394793213677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-15</v>
      </c>
      <c r="AM66" s="34">
        <f>RTM_PXI!I66</f>
        <v>0</v>
      </c>
      <c r="AN66" s="34">
        <f>RTM_PXI!O66</f>
        <v>0</v>
      </c>
      <c r="AO66" s="147">
        <f>GDAM_IEX!I66</f>
        <v>96.64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2.9512450000000001</v>
      </c>
      <c r="E67">
        <f>GT_NG!Q67</f>
        <v>8.0304360550190221</v>
      </c>
      <c r="F67">
        <f>GT_Spot!Q67</f>
        <v>0</v>
      </c>
      <c r="G67">
        <f>PPCL_NG!Q67</f>
        <v>46.73</v>
      </c>
      <c r="H67">
        <f>PPCL_Spot!Q67</f>
        <v>0</v>
      </c>
      <c r="I67">
        <f>Bawana_NG!Q67</f>
        <v>54.998000436268455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760.07136000527862</v>
      </c>
      <c r="P67" s="36">
        <v>68.537387857768977</v>
      </c>
      <c r="Q67" s="36">
        <v>22.14</v>
      </c>
      <c r="R67" s="38">
        <v>24.289999999999996</v>
      </c>
      <c r="S67" s="38">
        <v>0</v>
      </c>
      <c r="T67" s="37">
        <f>SUMPRODUCT(LTA!J67:AN67,LTA!J$101:AN$101,LTA!J$104:AN$104)</f>
        <v>234.24</v>
      </c>
      <c r="U67" s="37">
        <f>SUMPRODUCT(LTA!J67:AN67,LTA!J$102:AN$102,LTA!J$104:AN$104)</f>
        <v>140.68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154.82</v>
      </c>
      <c r="AB67" s="75">
        <f>-STOA!O67</f>
        <v>0</v>
      </c>
      <c r="AC67">
        <f t="shared" si="0"/>
        <v>13.751878806576414</v>
      </c>
      <c r="AD67">
        <f t="shared" si="1"/>
        <v>1623.3765505477588</v>
      </c>
      <c r="AE67">
        <f>'IDT-1'!C67</f>
        <v>0</v>
      </c>
      <c r="AF67" s="24"/>
      <c r="AG67">
        <f t="shared" si="2"/>
        <v>1623.3765505477588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96.64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2.9512450000000001</v>
      </c>
      <c r="E68">
        <f>GT_NG!Q68</f>
        <v>8.0304360550190221</v>
      </c>
      <c r="F68">
        <f>GT_Spot!Q68</f>
        <v>0</v>
      </c>
      <c r="G68">
        <f>PPCL_NG!Q68</f>
        <v>46.73</v>
      </c>
      <c r="H68">
        <f>PPCL_Spot!Q68</f>
        <v>0</v>
      </c>
      <c r="I68">
        <f>Bawana_NG!Q68</f>
        <v>54.998000436268455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759.0308519464653</v>
      </c>
      <c r="P68" s="36">
        <v>68.537387857768977</v>
      </c>
      <c r="Q68" s="36">
        <v>22.14</v>
      </c>
      <c r="R68" s="38">
        <v>23.75</v>
      </c>
      <c r="S68" s="38">
        <v>0</v>
      </c>
      <c r="T68" s="37">
        <f>SUMPRODUCT(LTA!J68:AN68,LTA!J$101:AN$101,LTA!J$104:AN$104)</f>
        <v>217.16000000000003</v>
      </c>
      <c r="U68" s="37">
        <f>SUMPRODUCT(LTA!J68:AN68,LTA!J$102:AN$102,LTA!J$104:AN$104)</f>
        <v>140.68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154.82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13.595130538882382</v>
      </c>
      <c r="AD68">
        <f t="shared" ref="AD68:AD98" si="4">SUM(B68:AB68,AI68:AV68)-AC68</f>
        <v>1604.8727907566395</v>
      </c>
      <c r="AE68">
        <f>'IDT-1'!C68</f>
        <v>0</v>
      </c>
      <c r="AF68" s="24"/>
      <c r="AG68">
        <f t="shared" ref="AG68:AG98" si="5">SUM(AD68:AF68)</f>
        <v>1604.8727907566395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96.64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2.9512450000000001</v>
      </c>
      <c r="E69">
        <f>GT_NG!Q69</f>
        <v>8.0304360550190221</v>
      </c>
      <c r="F69">
        <f>GT_Spot!Q69</f>
        <v>0</v>
      </c>
      <c r="G69">
        <f>PPCL_NG!Q69</f>
        <v>46.73</v>
      </c>
      <c r="H69">
        <f>PPCL_Spot!Q69</f>
        <v>0</v>
      </c>
      <c r="I69">
        <f>Bawana_NG!Q69</f>
        <v>54.998000436268455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773.18404170427686</v>
      </c>
      <c r="P69" s="36">
        <v>68.537387857768977</v>
      </c>
      <c r="Q69" s="36">
        <v>22.14</v>
      </c>
      <c r="R69" s="38">
        <v>23.72</v>
      </c>
      <c r="S69" s="38">
        <v>0</v>
      </c>
      <c r="T69" s="37">
        <f>SUMPRODUCT(LTA!J69:AN69,LTA!J$101:AN$101,LTA!J$104:AN$104)</f>
        <v>200.26</v>
      </c>
      <c r="U69" s="37">
        <f>SUMPRODUCT(LTA!J69:AN69,LTA!J$102:AN$102,LTA!J$104:AN$104)</f>
        <v>140.68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154.82</v>
      </c>
      <c r="AB69" s="75">
        <f>-STOA!O69</f>
        <v>0</v>
      </c>
      <c r="AC69">
        <f t="shared" si="3"/>
        <v>13.560130383271559</v>
      </c>
      <c r="AD69">
        <f t="shared" si="4"/>
        <v>1574.6309806700619</v>
      </c>
      <c r="AE69">
        <f>'IDT-1'!C69</f>
        <v>0</v>
      </c>
      <c r="AF69" s="24"/>
      <c r="AG69">
        <f t="shared" si="5"/>
        <v>1574.6309806700619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</v>
      </c>
      <c r="AM69" s="34">
        <f>RTM_PXI!I69</f>
        <v>0</v>
      </c>
      <c r="AN69" s="34">
        <f>RTM_PXI!O69</f>
        <v>0</v>
      </c>
      <c r="AO69" s="147">
        <f>GDAM_IEX!I69</f>
        <v>82.14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2.9512450000000001</v>
      </c>
      <c r="E70">
        <f>GT_NG!Q70</f>
        <v>8.0304360550190221</v>
      </c>
      <c r="F70">
        <f>GT_Spot!Q70</f>
        <v>0</v>
      </c>
      <c r="G70">
        <f>PPCL_NG!Q70</f>
        <v>46.73</v>
      </c>
      <c r="H70">
        <f>PPCL_Spot!Q70</f>
        <v>0</v>
      </c>
      <c r="I70">
        <f>Bawana_NG!Q70</f>
        <v>54.998000436268455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793.03839540549689</v>
      </c>
      <c r="P70" s="36">
        <v>68.537387857768977</v>
      </c>
      <c r="Q70" s="36">
        <v>22.14</v>
      </c>
      <c r="R70" s="38">
        <v>22.05</v>
      </c>
      <c r="S70" s="38">
        <v>0</v>
      </c>
      <c r="T70" s="37">
        <f>SUMPRODUCT(LTA!J70:AN70,LTA!J$101:AN$101,LTA!J$104:AN$104)</f>
        <v>183.95</v>
      </c>
      <c r="U70" s="37">
        <f>SUMPRODUCT(LTA!J70:AN70,LTA!J$102:AN$102,LTA!J$104:AN$104)</f>
        <v>140.68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154.82</v>
      </c>
      <c r="AB70" s="75">
        <f>-STOA!O70</f>
        <v>0</v>
      </c>
      <c r="AC70">
        <f t="shared" si="3"/>
        <v>13.67939663568492</v>
      </c>
      <c r="AD70">
        <f t="shared" si="4"/>
        <v>1554.5660681188683</v>
      </c>
      <c r="AE70">
        <f>'IDT-1'!C70</f>
        <v>0</v>
      </c>
      <c r="AF70" s="24"/>
      <c r="AG70">
        <f t="shared" si="5"/>
        <v>1554.5660681188683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-30</v>
      </c>
      <c r="AM70" s="34">
        <f>RTM_PXI!I70</f>
        <v>0</v>
      </c>
      <c r="AN70" s="34">
        <f>RTM_PXI!O70</f>
        <v>0</v>
      </c>
      <c r="AO70" s="147">
        <f>GDAM_IEX!I70</f>
        <v>77.319999999999993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2.9512450000000001</v>
      </c>
      <c r="E71">
        <f>GT_NG!Q71</f>
        <v>8.0304360550190221</v>
      </c>
      <c r="F71">
        <f>GT_Spot!Q71</f>
        <v>0</v>
      </c>
      <c r="G71">
        <f>PPCL_NG!Q71</f>
        <v>46.73</v>
      </c>
      <c r="H71">
        <f>PPCL_Spot!Q71</f>
        <v>0</v>
      </c>
      <c r="I71">
        <f>Bawana_NG!Q71</f>
        <v>54.998000436268455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807.46198807826056</v>
      </c>
      <c r="P71" s="36">
        <v>68.537387857768977</v>
      </c>
      <c r="Q71" s="36">
        <v>22.14</v>
      </c>
      <c r="R71" s="38">
        <v>18.78</v>
      </c>
      <c r="S71" s="38">
        <v>0</v>
      </c>
      <c r="T71" s="37">
        <f>SUMPRODUCT(LTA!J71:AN71,LTA!J$101:AN$101,LTA!J$104:AN$104)</f>
        <v>172.07999999999998</v>
      </c>
      <c r="U71" s="37">
        <f>SUMPRODUCT(LTA!J71:AN71,LTA!J$102:AN$102,LTA!J$104:AN$104)</f>
        <v>140.52000000000001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154.82</v>
      </c>
      <c r="AB71" s="75">
        <f>-STOA!O71</f>
        <v>0</v>
      </c>
      <c r="AC71">
        <f t="shared" si="3"/>
        <v>13.872054807681918</v>
      </c>
      <c r="AD71">
        <f t="shared" si="4"/>
        <v>1500.9870026196349</v>
      </c>
      <c r="AE71">
        <f>'IDT-1'!C71</f>
        <v>0</v>
      </c>
      <c r="AF71" s="24"/>
      <c r="AG71">
        <f t="shared" si="5"/>
        <v>1500.9870026196349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-68</v>
      </c>
      <c r="AM71" s="34">
        <f>RTM_PXI!I71</f>
        <v>0</v>
      </c>
      <c r="AN71" s="34">
        <f>RTM_PXI!O71</f>
        <v>0</v>
      </c>
      <c r="AO71" s="147">
        <f>GDAM_IEX!I71</f>
        <v>62.81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2.9512450000000001</v>
      </c>
      <c r="E72">
        <f>GT_NG!Q72</f>
        <v>8.0304360550190221</v>
      </c>
      <c r="F72">
        <f>GT_Spot!Q72</f>
        <v>0</v>
      </c>
      <c r="G72">
        <f>PPCL_NG!Q72</f>
        <v>46.73</v>
      </c>
      <c r="H72">
        <f>PPCL_Spot!Q72</f>
        <v>0</v>
      </c>
      <c r="I72">
        <f>Bawana_NG!Q72</f>
        <v>54.998000436268455</v>
      </c>
      <c r="J72">
        <f>Bawana_RLNG!Q72</f>
        <v>0</v>
      </c>
      <c r="K72">
        <f>Bawana_Spot!Q72</f>
        <v>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828.1821222175721</v>
      </c>
      <c r="P72" s="36">
        <v>68.537387857768977</v>
      </c>
      <c r="Q72" s="36">
        <v>22.14</v>
      </c>
      <c r="R72" s="38">
        <v>14.75</v>
      </c>
      <c r="S72" s="38">
        <v>0</v>
      </c>
      <c r="T72" s="37">
        <f>SUMPRODUCT(LTA!J72:AN72,LTA!J$101:AN$101,LTA!J$104:AN$104)</f>
        <v>154.82</v>
      </c>
      <c r="U72" s="37">
        <f>SUMPRODUCT(LTA!J72:AN72,LTA!J$102:AN$102,LTA!J$104:AN$104)</f>
        <v>140.52000000000001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154.82</v>
      </c>
      <c r="AB72" s="75">
        <f>-STOA!O72</f>
        <v>0</v>
      </c>
      <c r="AC72">
        <f t="shared" si="3"/>
        <v>14.366572981648584</v>
      </c>
      <c r="AD72">
        <f t="shared" si="4"/>
        <v>1495.0926185849798</v>
      </c>
      <c r="AE72">
        <f>'IDT-1'!C72</f>
        <v>0</v>
      </c>
      <c r="AF72" s="24"/>
      <c r="AG72">
        <f t="shared" si="5"/>
        <v>1495.0926185849798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-100</v>
      </c>
      <c r="AM72" s="34">
        <f>RTM_PXI!I72</f>
        <v>0</v>
      </c>
      <c r="AN72" s="34">
        <f>RTM_PXI!O72</f>
        <v>0</v>
      </c>
      <c r="AO72" s="147">
        <f>GDAM_IEX!I72</f>
        <v>57.98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2.9512450000000001</v>
      </c>
      <c r="E73">
        <f>GT_NG!Q73</f>
        <v>8.0304360550190221</v>
      </c>
      <c r="F73">
        <f>GT_Spot!Q73</f>
        <v>0</v>
      </c>
      <c r="G73">
        <f>PPCL_NG!Q73</f>
        <v>46.73</v>
      </c>
      <c r="H73">
        <f>PPCL_Spot!Q73</f>
        <v>0</v>
      </c>
      <c r="I73">
        <f>Bawana_NG!Q73</f>
        <v>54.998033958891867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748.12639346263211</v>
      </c>
      <c r="P73" s="36">
        <v>69.204724847560968</v>
      </c>
      <c r="Q73" s="36">
        <v>22.14</v>
      </c>
      <c r="R73" s="38">
        <v>10.1</v>
      </c>
      <c r="S73" s="38">
        <v>0</v>
      </c>
      <c r="T73" s="37">
        <f>SUMPRODUCT(LTA!J73:AN73,LTA!J$101:AN$101,LTA!J$104:AN$104)</f>
        <v>138.25</v>
      </c>
      <c r="U73" s="37">
        <f>SUMPRODUCT(LTA!J73:AN73,LTA!J$102:AN$102,LTA!J$104:AN$104)</f>
        <v>140.52000000000001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154.82</v>
      </c>
      <c r="AB73" s="75">
        <f>-STOA!O73</f>
        <v>0</v>
      </c>
      <c r="AC73">
        <f t="shared" si="3"/>
        <v>12.755574999922473</v>
      </c>
      <c r="AD73">
        <f t="shared" si="4"/>
        <v>1505.7652583241816</v>
      </c>
      <c r="AE73">
        <f>'IDT-1'!C73</f>
        <v>0</v>
      </c>
      <c r="AF73" s="24"/>
      <c r="AG73">
        <f t="shared" si="5"/>
        <v>1505.7652583241816</v>
      </c>
      <c r="AI73" s="34">
        <f>PXIL!I73</f>
        <v>0</v>
      </c>
      <c r="AJ73" s="34">
        <f>PXIL!O73</f>
        <v>0</v>
      </c>
      <c r="AK73" s="34">
        <f>RTM_IEX!I73</f>
        <v>19.329999999999998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48.32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2.9512450000000001</v>
      </c>
      <c r="E74">
        <f>GT_NG!Q74</f>
        <v>8.0304360550190221</v>
      </c>
      <c r="F74">
        <f>GT_Spot!Q74</f>
        <v>0</v>
      </c>
      <c r="G74">
        <f>PPCL_NG!Q74</f>
        <v>46.73</v>
      </c>
      <c r="H74">
        <f>PPCL_Spot!Q74</f>
        <v>0</v>
      </c>
      <c r="I74">
        <f>Bawana_NG!Q74</f>
        <v>54.998033958891867</v>
      </c>
      <c r="J74">
        <f>Bawana_RLNG!Q74</f>
        <v>0</v>
      </c>
      <c r="K74">
        <f>Bawana_Spot!Q74</f>
        <v>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732.94060931179968</v>
      </c>
      <c r="P74" s="36">
        <v>69.204724847560968</v>
      </c>
      <c r="Q74" s="36">
        <v>22.14</v>
      </c>
      <c r="R74" s="38">
        <v>6.43</v>
      </c>
      <c r="S74" s="38">
        <v>0</v>
      </c>
      <c r="T74" s="37">
        <f>SUMPRODUCT(LTA!J74:AN74,LTA!J$101:AN$101,LTA!J$104:AN$104)</f>
        <v>122.55</v>
      </c>
      <c r="U74" s="37">
        <f>SUMPRODUCT(LTA!J74:AN74,LTA!J$102:AN$102,LTA!J$104:AN$104)</f>
        <v>140.52000000000001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154.82</v>
      </c>
      <c r="AB74" s="75">
        <f>-STOA!O74</f>
        <v>0</v>
      </c>
      <c r="AC74">
        <f t="shared" si="3"/>
        <v>12.384162413055479</v>
      </c>
      <c r="AD74">
        <f t="shared" si="4"/>
        <v>1461.920886760216</v>
      </c>
      <c r="AE74">
        <f>'IDT-1'!C74</f>
        <v>0</v>
      </c>
      <c r="AF74" s="24"/>
      <c r="AG74">
        <f t="shared" si="5"/>
        <v>1461.920886760216</v>
      </c>
      <c r="AI74" s="34">
        <f>PXIL!I74</f>
        <v>0</v>
      </c>
      <c r="AJ74" s="34">
        <f>PXIL!O74</f>
        <v>0</v>
      </c>
      <c r="AK74" s="34">
        <f>RTM_IEX!I74</f>
        <v>19.329999999999998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38.659999999999997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3.0002379999999995</v>
      </c>
      <c r="E75">
        <f>GT_NG!Q75</f>
        <v>8.1006731050629206</v>
      </c>
      <c r="F75">
        <f>GT_Spot!Q75</f>
        <v>0</v>
      </c>
      <c r="G75">
        <f>PPCL_NG!Q75</f>
        <v>46.73</v>
      </c>
      <c r="H75">
        <f>PPCL_Spot!Q75</f>
        <v>0</v>
      </c>
      <c r="I75">
        <f>Bawana_NG!Q75</f>
        <v>54.998033958891867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766.7376501621012</v>
      </c>
      <c r="P75" s="36">
        <v>68.537088112838816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108.12</v>
      </c>
      <c r="U75" s="37">
        <f>SUMPRODUCT(LTA!J75:AN75,LTA!J$102:AN$102,LTA!J$104:AN$104)</f>
        <v>140.34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154.82</v>
      </c>
      <c r="AB75" s="75">
        <f>-STOA!O75</f>
        <v>0</v>
      </c>
      <c r="AC75">
        <f t="shared" si="3"/>
        <v>12.283770940046717</v>
      </c>
      <c r="AD75">
        <f t="shared" si="4"/>
        <v>1450.0699123988481</v>
      </c>
      <c r="AE75">
        <f>'IDT-1'!C75</f>
        <v>0</v>
      </c>
      <c r="AF75" s="24"/>
      <c r="AG75">
        <f t="shared" si="5"/>
        <v>1450.0699123988481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33.83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3.0002379999999995</v>
      </c>
      <c r="E76">
        <f>GT_NG!Q76</f>
        <v>8.1006731050629206</v>
      </c>
      <c r="F76">
        <f>GT_Spot!Q76</f>
        <v>0</v>
      </c>
      <c r="G76">
        <f>PPCL_NG!Q76</f>
        <v>46.73</v>
      </c>
      <c r="H76">
        <f>PPCL_Spot!Q76</f>
        <v>0</v>
      </c>
      <c r="I76">
        <f>Bawana_NG!Q76</f>
        <v>54.998033958891867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768.97481767250792</v>
      </c>
      <c r="P76" s="36">
        <v>68.533358205339425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98.61</v>
      </c>
      <c r="U76" s="37">
        <f>SUMPRODUCT(LTA!J76:AN76,LTA!J$102:AN$102,LTA!J$104:AN$104)</f>
        <v>140.34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154.82</v>
      </c>
      <c r="AB76" s="75">
        <f>-STOA!O76</f>
        <v>0</v>
      </c>
      <c r="AC76">
        <f t="shared" si="3"/>
        <v>12.100763815911137</v>
      </c>
      <c r="AD76">
        <f t="shared" si="4"/>
        <v>1428.4663571258907</v>
      </c>
      <c r="AE76">
        <f>'IDT-1'!C76</f>
        <v>0</v>
      </c>
      <c r="AF76" s="24"/>
      <c r="AG76">
        <f t="shared" si="5"/>
        <v>1428.4663571258907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19.32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3.0002379999999995</v>
      </c>
      <c r="E77">
        <f>GT_NG!Q77</f>
        <v>8.1006731050629206</v>
      </c>
      <c r="F77">
        <f>GT_Spot!Q77</f>
        <v>0</v>
      </c>
      <c r="G77">
        <f>PPCL_NG!Q77</f>
        <v>46.73</v>
      </c>
      <c r="H77">
        <f>PPCL_Spot!Q77</f>
        <v>0</v>
      </c>
      <c r="I77">
        <f>Bawana_NG!Q77</f>
        <v>54.998033958891867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775.20483522482675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93.09</v>
      </c>
      <c r="U77" s="37">
        <f>SUMPRODUCT(LTA!J77:AN77,LTA!J$102:AN$102,LTA!J$104:AN$104)</f>
        <v>127.99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154.82</v>
      </c>
      <c r="AB77" s="75">
        <f>-STOA!O77</f>
        <v>0</v>
      </c>
      <c r="AC77">
        <f t="shared" si="3"/>
        <v>12.281234014125253</v>
      </c>
      <c r="AD77">
        <f t="shared" si="4"/>
        <v>1345.3299341324253</v>
      </c>
      <c r="AE77">
        <f>'IDT-1'!C77</f>
        <v>0</v>
      </c>
      <c r="AF77" s="24"/>
      <c r="AG77">
        <f t="shared" si="5"/>
        <v>1345.3299341324253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-52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3.0002379999999995</v>
      </c>
      <c r="E78">
        <f>GT_NG!Q78</f>
        <v>8.1006731050629206</v>
      </c>
      <c r="F78">
        <f>GT_Spot!Q78</f>
        <v>0</v>
      </c>
      <c r="G78">
        <f>PPCL_NG!Q78</f>
        <v>46.73</v>
      </c>
      <c r="H78">
        <f>PPCL_Spot!Q78</f>
        <v>0</v>
      </c>
      <c r="I78">
        <f>Bawana_NG!Q78</f>
        <v>54.998033958891867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790.14453515876198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88.22</v>
      </c>
      <c r="U78" s="37">
        <f>SUMPRODUCT(LTA!J78:AN78,LTA!J$102:AN$102,LTA!J$104:AN$104)</f>
        <v>127.99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154.82</v>
      </c>
      <c r="AB78" s="75">
        <f>-STOA!O78</f>
        <v>0</v>
      </c>
      <c r="AC78">
        <f t="shared" si="3"/>
        <v>12.020779074046308</v>
      </c>
      <c r="AD78">
        <f t="shared" si="4"/>
        <v>1332.6600890064394</v>
      </c>
      <c r="AE78">
        <f>'IDT-1'!C78</f>
        <v>0</v>
      </c>
      <c r="AF78" s="24"/>
      <c r="AG78">
        <f t="shared" si="5"/>
        <v>1332.6600890064394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-43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3.0002379999999995</v>
      </c>
      <c r="E79">
        <f>GT_NG!Q79</f>
        <v>8.1006731050629206</v>
      </c>
      <c r="F79">
        <f>GT_Spot!Q79</f>
        <v>0</v>
      </c>
      <c r="G79">
        <f>PPCL_NG!Q79</f>
        <v>46.73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800.86777864288615</v>
      </c>
      <c r="P79" s="36">
        <v>68.537387857768977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75.679999999999993</v>
      </c>
      <c r="U79" s="37">
        <f>SUMPRODUCT(LTA!J79:AN79,LTA!J$102:AN$102,LTA!J$104:AN$104)</f>
        <v>127.99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184.76</v>
      </c>
      <c r="AB79" s="75">
        <f>-STOA!O79</f>
        <v>0</v>
      </c>
      <c r="AC79">
        <f t="shared" si="3"/>
        <v>12.240800095857372</v>
      </c>
      <c r="AD79">
        <f t="shared" si="4"/>
        <v>1342.5652775098606</v>
      </c>
      <c r="AE79">
        <f>'IDT-1'!C79</f>
        <v>0</v>
      </c>
      <c r="AF79" s="24"/>
      <c r="AG79">
        <f t="shared" si="5"/>
        <v>1342.5652775098606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-51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3.0002379999999995</v>
      </c>
      <c r="E80">
        <f>GT_NG!Q80</f>
        <v>8.1006731050629206</v>
      </c>
      <c r="F80">
        <f>GT_Spot!Q80</f>
        <v>0</v>
      </c>
      <c r="G80">
        <f>PPCL_NG!Q80</f>
        <v>46.73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773.58958418901921</v>
      </c>
      <c r="P80" s="36">
        <v>68.537387857768977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74.23</v>
      </c>
      <c r="U80" s="37">
        <f>SUMPRODUCT(LTA!J80:AN80,LTA!J$102:AN$102,LTA!J$104:AN$104)</f>
        <v>127.83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184.76</v>
      </c>
      <c r="AB80" s="75">
        <f>-STOA!O80</f>
        <v>0</v>
      </c>
      <c r="AC80">
        <f t="shared" si="3"/>
        <v>12.015081577894668</v>
      </c>
      <c r="AD80">
        <f t="shared" si="4"/>
        <v>1311.9028015739561</v>
      </c>
      <c r="AE80">
        <f>'IDT-1'!C80</f>
        <v>0</v>
      </c>
      <c r="AF80" s="24"/>
      <c r="AG80">
        <f t="shared" si="5"/>
        <v>1311.9028015739561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-53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3.0002379999999995</v>
      </c>
      <c r="E81">
        <f>GT_NG!Q81</f>
        <v>8.1006731050629206</v>
      </c>
      <c r="F81">
        <f>GT_Spot!Q81</f>
        <v>0</v>
      </c>
      <c r="G81">
        <f>PPCL_NG!Q81</f>
        <v>46.73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748.62118078453659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72.67</v>
      </c>
      <c r="U81" s="37">
        <f>SUMPRODUCT(LTA!J81:AN81,LTA!J$102:AN$102,LTA!J$104:AN$104)</f>
        <v>127.67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273.67</v>
      </c>
      <c r="AB81" s="75">
        <f>-STOA!O81</f>
        <v>0</v>
      </c>
      <c r="AC81">
        <f t="shared" si="3"/>
        <v>13.240849080462809</v>
      </c>
      <c r="AD81">
        <f t="shared" si="4"/>
        <v>1289.8986306669058</v>
      </c>
      <c r="AE81">
        <f>'IDT-1'!C81</f>
        <v>0</v>
      </c>
      <c r="AF81" s="24"/>
      <c r="AG81">
        <f t="shared" si="5"/>
        <v>1289.8986306669058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-136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3.0002379999999995</v>
      </c>
      <c r="E82">
        <f>GT_NG!Q82</f>
        <v>8.1006731050629206</v>
      </c>
      <c r="F82">
        <f>GT_Spot!Q82</f>
        <v>0</v>
      </c>
      <c r="G82">
        <f>PPCL_NG!Q82</f>
        <v>46.73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748.62118078453659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70</v>
      </c>
      <c r="U82" s="37">
        <f>SUMPRODUCT(LTA!J82:AN82,LTA!J$102:AN$102,LTA!J$104:AN$104)</f>
        <v>127.17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273.67</v>
      </c>
      <c r="AB82" s="75">
        <f>-STOA!O82</f>
        <v>0</v>
      </c>
      <c r="AC82">
        <f t="shared" si="3"/>
        <v>13.239634553637474</v>
      </c>
      <c r="AD82">
        <f t="shared" si="4"/>
        <v>1283.7298451937311</v>
      </c>
      <c r="AE82">
        <f>'IDT-1'!C82</f>
        <v>0</v>
      </c>
      <c r="AF82" s="24"/>
      <c r="AG82">
        <f t="shared" si="5"/>
        <v>1283.7298451937311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-139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3.0002379999999995</v>
      </c>
      <c r="E83">
        <f>GT_NG!Q83</f>
        <v>8.1006731050629206</v>
      </c>
      <c r="F83">
        <f>GT_Spot!Q83</f>
        <v>0</v>
      </c>
      <c r="G83">
        <f>PPCL_NG!Q83</f>
        <v>46.73</v>
      </c>
      <c r="H83">
        <f>PPCL_Spot!Q83</f>
        <v>0</v>
      </c>
      <c r="I83">
        <f>Bawana_NG!Q83</f>
        <v>44.999999999999993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748.6214966890675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69.33</v>
      </c>
      <c r="U83" s="37">
        <f>SUMPRODUCT(LTA!J83:AN83,LTA!J$102:AN$102,LTA!J$104:AN$104)</f>
        <v>126.67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273.67</v>
      </c>
      <c r="AB83" s="75">
        <f>-STOA!O83</f>
        <v>0</v>
      </c>
      <c r="AC83">
        <f t="shared" si="3"/>
        <v>13.543242043056431</v>
      </c>
      <c r="AD83">
        <f t="shared" si="4"/>
        <v>1245.2565536088432</v>
      </c>
      <c r="AE83">
        <f>'IDT-1'!C83</f>
        <v>0</v>
      </c>
      <c r="AF83" s="24"/>
      <c r="AG83">
        <f t="shared" si="5"/>
        <v>1245.2565536088432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3.0002379999999995</v>
      </c>
      <c r="E84">
        <f>GT_NG!Q84</f>
        <v>8.1006731050629206</v>
      </c>
      <c r="F84">
        <f>GT_Spot!Q84</f>
        <v>0</v>
      </c>
      <c r="G84">
        <f>PPCL_NG!Q84</f>
        <v>46.73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750.75834146256057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68.33</v>
      </c>
      <c r="U84" s="37">
        <f>SUMPRODUCT(LTA!J84:AN84,LTA!J$102:AN$102,LTA!J$104:AN$104)</f>
        <v>126.33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273.67</v>
      </c>
      <c r="AB84" s="75">
        <f>-STOA!O84</f>
        <v>0</v>
      </c>
      <c r="AC84">
        <f t="shared" si="3"/>
        <v>13.524522065979106</v>
      </c>
      <c r="AD84">
        <f t="shared" si="4"/>
        <v>1249.0721183594135</v>
      </c>
      <c r="AE84">
        <f>'IDT-1'!C84</f>
        <v>0</v>
      </c>
      <c r="AF84" s="24"/>
      <c r="AG84">
        <f t="shared" si="5"/>
        <v>1249.0721183594135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-173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3.0002379999999995</v>
      </c>
      <c r="E85">
        <f>GT_NG!Q85</f>
        <v>8.1006731050629206</v>
      </c>
      <c r="F85">
        <f>GT_Spot!Q85</f>
        <v>0</v>
      </c>
      <c r="G85">
        <f>PPCL_NG!Q85</f>
        <v>46.73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740.57330409088638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67.67</v>
      </c>
      <c r="U85" s="37">
        <f>SUMPRODUCT(LTA!J85:AN85,LTA!J$102:AN$102,LTA!J$104:AN$104)</f>
        <v>122.17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273.67</v>
      </c>
      <c r="AB85" s="75">
        <f>-STOA!O85</f>
        <v>0</v>
      </c>
      <c r="AC85">
        <f t="shared" si="3"/>
        <v>12.898681446288588</v>
      </c>
      <c r="AD85">
        <f t="shared" si="4"/>
        <v>1293.69292160743</v>
      </c>
      <c r="AE85">
        <f>'IDT-1'!C85</f>
        <v>0</v>
      </c>
      <c r="AF85" s="24"/>
      <c r="AG85">
        <f t="shared" si="5"/>
        <v>1293.69292160743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3.0002379999999995</v>
      </c>
      <c r="E86">
        <f>GT_NG!Q86</f>
        <v>8.1006731050629206</v>
      </c>
      <c r="F86">
        <f>GT_Spot!Q86</f>
        <v>0</v>
      </c>
      <c r="G86">
        <f>PPCL_NG!Q86</f>
        <v>46.73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737.07341161468707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67.33</v>
      </c>
      <c r="U86" s="37">
        <f>SUMPRODUCT(LTA!J86:AN86,LTA!J$102:AN$102,LTA!J$104:AN$104)</f>
        <v>121.33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273.67</v>
      </c>
      <c r="AB86" s="75">
        <f>-STOA!O86</f>
        <v>0</v>
      </c>
      <c r="AC86">
        <f t="shared" si="3"/>
        <v>12.656062564091174</v>
      </c>
      <c r="AD86">
        <f t="shared" si="4"/>
        <v>1313.2556480134278</v>
      </c>
      <c r="AE86">
        <f>'IDT-1'!C86</f>
        <v>0</v>
      </c>
      <c r="AF86" s="24"/>
      <c r="AG86">
        <f t="shared" si="5"/>
        <v>1313.2556480134278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3.0002379999999995</v>
      </c>
      <c r="E87">
        <f>GT_NG!Q87</f>
        <v>8.1006731050629206</v>
      </c>
      <c r="F87">
        <f>GT_Spot!Q87</f>
        <v>0</v>
      </c>
      <c r="G87">
        <f>PPCL_NG!Q87</f>
        <v>46.73</v>
      </c>
      <c r="H87">
        <f>PPCL_Spot!Q87</f>
        <v>0</v>
      </c>
      <c r="I87">
        <f>Bawana_NG!Q87</f>
        <v>44.998358023790409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738.33156686281495</v>
      </c>
      <c r="P87" s="36">
        <v>63.609999999999992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64.33</v>
      </c>
      <c r="U87" s="37">
        <f>SUMPRODUCT(LTA!J87:AN87,LTA!J$102:AN$102,LTA!J$104:AN$104)</f>
        <v>120.99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370.31</v>
      </c>
      <c r="AB87" s="75">
        <f>-STOA!O87</f>
        <v>0</v>
      </c>
      <c r="AC87">
        <f t="shared" si="3"/>
        <v>13.934158996513151</v>
      </c>
      <c r="AD87">
        <f t="shared" si="4"/>
        <v>1339.6066769951551</v>
      </c>
      <c r="AE87">
        <f>'IDT-1'!C87</f>
        <v>0</v>
      </c>
      <c r="AF87" s="24"/>
      <c r="AG87">
        <f t="shared" si="5"/>
        <v>1339.6066769951551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-152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3.0002379999999995</v>
      </c>
      <c r="E88">
        <f>GT_NG!Q88</f>
        <v>8.1006731050629206</v>
      </c>
      <c r="F88">
        <f>GT_Spot!Q88</f>
        <v>0</v>
      </c>
      <c r="G88">
        <f>PPCL_NG!Q88</f>
        <v>46.73</v>
      </c>
      <c r="H88">
        <f>PPCL_Spot!Q88</f>
        <v>0</v>
      </c>
      <c r="I88">
        <f>Bawana_NG!Q88</f>
        <v>44.998358023790409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744.58418648685279</v>
      </c>
      <c r="P88" s="36">
        <v>63.609999999999992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63</v>
      </c>
      <c r="U88" s="37">
        <f>SUMPRODUCT(LTA!J88:AN88,LTA!J$102:AN$102,LTA!J$104:AN$104)</f>
        <v>120.49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370.31</v>
      </c>
      <c r="AB88" s="75">
        <f>-STOA!O88</f>
        <v>0</v>
      </c>
      <c r="AC88">
        <f t="shared" si="3"/>
        <v>13.759530058232841</v>
      </c>
      <c r="AD88">
        <f t="shared" si="4"/>
        <v>1369.203925557473</v>
      </c>
      <c r="AE88">
        <f>'IDT-1'!C88</f>
        <v>0</v>
      </c>
      <c r="AF88" s="24"/>
      <c r="AG88">
        <f t="shared" si="5"/>
        <v>1369.203925557473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-127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3.0002379999999995</v>
      </c>
      <c r="E89">
        <f>GT_NG!Q89</f>
        <v>8.1006731050629206</v>
      </c>
      <c r="F89">
        <f>GT_Spot!Q89</f>
        <v>0</v>
      </c>
      <c r="G89">
        <f>PPCL_NG!Q89</f>
        <v>46.73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744.58431995990759</v>
      </c>
      <c r="P89" s="36">
        <v>63.609999999999992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61.33</v>
      </c>
      <c r="U89" s="37">
        <f>SUMPRODUCT(LTA!J89:AN89,LTA!J$102:AN$102,LTA!J$104:AN$104)</f>
        <v>119.83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370.31</v>
      </c>
      <c r="AB89" s="75">
        <f>-STOA!O89</f>
        <v>0</v>
      </c>
      <c r="AC89">
        <f t="shared" si="3"/>
        <v>13.435011293910657</v>
      </c>
      <c r="AD89">
        <f t="shared" si="4"/>
        <v>1403.2002197710597</v>
      </c>
      <c r="AE89">
        <f>'IDT-1'!C89</f>
        <v>0</v>
      </c>
      <c r="AF89" s="24"/>
      <c r="AG89">
        <f t="shared" si="5"/>
        <v>1403.2002197710597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-91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3.0002379999999995</v>
      </c>
      <c r="E90">
        <f>GT_NG!Q90</f>
        <v>8.1006731050629206</v>
      </c>
      <c r="F90">
        <f>GT_Spot!Q90</f>
        <v>0</v>
      </c>
      <c r="G90">
        <f>PPCL_NG!Q90</f>
        <v>46.73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747.52153849822253</v>
      </c>
      <c r="P90" s="36">
        <v>63.609999999999992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60</v>
      </c>
      <c r="U90" s="37">
        <f>SUMPRODUCT(LTA!J90:AN90,LTA!J$102:AN$102,LTA!J$104:AN$104)</f>
        <v>119.17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370.31</v>
      </c>
      <c r="AB90" s="75">
        <f>-STOA!O90</f>
        <v>0</v>
      </c>
      <c r="AC90">
        <f t="shared" si="3"/>
        <v>13.27354477513472</v>
      </c>
      <c r="AD90">
        <f t="shared" si="4"/>
        <v>1424.3089048281506</v>
      </c>
      <c r="AE90">
        <f>'IDT-1'!C90</f>
        <v>0</v>
      </c>
      <c r="AF90" s="24"/>
      <c r="AG90">
        <f t="shared" si="5"/>
        <v>1424.3089048281506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-71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3.0002379999999995</v>
      </c>
      <c r="E91">
        <f>GT_NG!Q91</f>
        <v>8.1006731050629206</v>
      </c>
      <c r="F91">
        <f>GT_Spot!Q91</f>
        <v>0</v>
      </c>
      <c r="G91">
        <f>PPCL_NG!Q91</f>
        <v>46.73</v>
      </c>
      <c r="H91">
        <f>PPCL_Spot!Q91</f>
        <v>0</v>
      </c>
      <c r="I91">
        <f>Bawana_NG!Q91</f>
        <v>44.999999999999993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747.52203232088482</v>
      </c>
      <c r="P91" s="36">
        <v>63.609999999999992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46.67</v>
      </c>
      <c r="U91" s="37">
        <f>SUMPRODUCT(LTA!J91:AN91,LTA!J$102:AN$102,LTA!J$104:AN$104)</f>
        <v>118.33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424.67</v>
      </c>
      <c r="AB91" s="75">
        <f>-STOA!O91</f>
        <v>0</v>
      </c>
      <c r="AC91">
        <f t="shared" si="3"/>
        <v>13.721269973668642</v>
      </c>
      <c r="AD91">
        <f t="shared" si="4"/>
        <v>1451.0516734522791</v>
      </c>
      <c r="AE91">
        <f>'IDT-1'!C91</f>
        <v>0</v>
      </c>
      <c r="AF91" s="24"/>
      <c r="AG91">
        <f t="shared" si="5"/>
        <v>1451.0516734522791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-84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3.0002379999999995</v>
      </c>
      <c r="E92">
        <f>GT_NG!Q92</f>
        <v>8.1006731050629206</v>
      </c>
      <c r="F92">
        <f>GT_Spot!Q92</f>
        <v>0</v>
      </c>
      <c r="G92">
        <f>PPCL_NG!Q92</f>
        <v>46.73</v>
      </c>
      <c r="H92">
        <f>PPCL_Spot!Q92</f>
        <v>0</v>
      </c>
      <c r="I92">
        <f>Bawana_NG!Q92</f>
        <v>44.999999999999993</v>
      </c>
      <c r="J92">
        <f>Bawana_RLNG!Q92</f>
        <v>0</v>
      </c>
      <c r="K92">
        <f>Bawana_Spot!Q92</f>
        <v>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749.84801646831829</v>
      </c>
      <c r="P92" s="36">
        <v>63.609999999999992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46</v>
      </c>
      <c r="U92" s="37">
        <f>SUMPRODUCT(LTA!J92:AN92,LTA!J$102:AN$102,LTA!J$104:AN$104)</f>
        <v>117.99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424.67</v>
      </c>
      <c r="AB92" s="75">
        <f>-STOA!O92</f>
        <v>0</v>
      </c>
      <c r="AC92">
        <f t="shared" si="3"/>
        <v>13.401949089236409</v>
      </c>
      <c r="AD92">
        <f t="shared" si="4"/>
        <v>1491.6869784841447</v>
      </c>
      <c r="AE92">
        <f>'IDT-1'!C92</f>
        <v>0</v>
      </c>
      <c r="AF92" s="24"/>
      <c r="AG92">
        <f t="shared" si="5"/>
        <v>1491.6869784841447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-45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3.0002379999999995</v>
      </c>
      <c r="E93">
        <f>GT_NG!Q93</f>
        <v>8.1006731050629206</v>
      </c>
      <c r="F93">
        <f>GT_Spot!Q93</f>
        <v>0</v>
      </c>
      <c r="G93">
        <f>PPCL_NG!Q93</f>
        <v>46.73</v>
      </c>
      <c r="H93">
        <f>PPCL_Spot!Q93</f>
        <v>0</v>
      </c>
      <c r="I93">
        <f>Bawana_NG!Q93</f>
        <v>54.999999999999986</v>
      </c>
      <c r="J93">
        <f>Bawana_RLNG!Q93</f>
        <v>0</v>
      </c>
      <c r="K93">
        <f>Bawana_Spot!Q93</f>
        <v>23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774.3448411379768</v>
      </c>
      <c r="P93" s="36">
        <v>63.609999999999992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45.33</v>
      </c>
      <c r="U93" s="37">
        <f>SUMPRODUCT(LTA!J93:AN93,LTA!J$102:AN$102,LTA!J$104:AN$104)</f>
        <v>112.99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424.67</v>
      </c>
      <c r="AB93" s="75">
        <f>-STOA!O93</f>
        <v>0</v>
      </c>
      <c r="AC93">
        <f t="shared" si="3"/>
        <v>13.813517570959323</v>
      </c>
      <c r="AD93">
        <f t="shared" si="4"/>
        <v>1500.1022346720806</v>
      </c>
      <c r="AE93">
        <f>'IDT-1'!C93</f>
        <v>0</v>
      </c>
      <c r="AF93" s="24"/>
      <c r="AG93">
        <f t="shared" si="5"/>
        <v>1500.1022346720806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3.0002379999999995</v>
      </c>
      <c r="E94">
        <f>GT_NG!Q94</f>
        <v>8.1006731050629206</v>
      </c>
      <c r="F94">
        <f>GT_Spot!Q94</f>
        <v>0</v>
      </c>
      <c r="G94">
        <f>PPCL_NG!Q94</f>
        <v>46.73</v>
      </c>
      <c r="H94">
        <f>PPCL_Spot!Q94</f>
        <v>0</v>
      </c>
      <c r="I94">
        <f>Bawana_NG!Q94</f>
        <v>54.999999999999986</v>
      </c>
      <c r="J94">
        <f>Bawana_RLNG!Q94</f>
        <v>0</v>
      </c>
      <c r="K94">
        <f>Bawana_Spot!Q94</f>
        <v>23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795.60859358894572</v>
      </c>
      <c r="P94" s="36">
        <v>63.609999999999992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45</v>
      </c>
      <c r="U94" s="37">
        <f>SUMPRODUCT(LTA!J94:AN94,LTA!J$102:AN$102,LTA!J$104:AN$104)</f>
        <v>113.33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424.67</v>
      </c>
      <c r="AB94" s="75">
        <f>-STOA!O94</f>
        <v>0</v>
      </c>
      <c r="AC94">
        <f t="shared" si="3"/>
        <v>13.882092041123903</v>
      </c>
      <c r="AD94">
        <f t="shared" si="4"/>
        <v>1534.3074126528845</v>
      </c>
      <c r="AE94">
        <f>'IDT-1'!C94</f>
        <v>0</v>
      </c>
      <c r="AF94" s="24"/>
      <c r="AG94">
        <f t="shared" si="5"/>
        <v>1534.3074126528845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-52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3.0002379999999995</v>
      </c>
      <c r="E95">
        <f>GT_NG!Q95</f>
        <v>8.1006731050629206</v>
      </c>
      <c r="F95">
        <f>GT_Spot!Q95</f>
        <v>0</v>
      </c>
      <c r="G95">
        <f>PPCL_NG!Q95</f>
        <v>46.73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23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813.67306501435178</v>
      </c>
      <c r="P95" s="36">
        <v>63.609999999999992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55</v>
      </c>
      <c r="U95" s="37">
        <f>SUMPRODUCT(LTA!J95:AN95,LTA!J$102:AN$102,LTA!J$104:AN$104)</f>
        <v>113.83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424.67</v>
      </c>
      <c r="AB95" s="75">
        <f>-STOA!O95</f>
        <v>0</v>
      </c>
      <c r="AC95">
        <f t="shared" si="3"/>
        <v>14.189784816726355</v>
      </c>
      <c r="AD95">
        <f t="shared" si="4"/>
        <v>1554.5620429491084</v>
      </c>
      <c r="AE95">
        <f>'IDT-1'!C95</f>
        <v>0</v>
      </c>
      <c r="AF95" s="24"/>
      <c r="AG95">
        <f t="shared" si="5"/>
        <v>1554.5620429491084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3.0002379999999995</v>
      </c>
      <c r="E96">
        <f>GT_NG!Q96</f>
        <v>8.1006731050629206</v>
      </c>
      <c r="F96">
        <f>GT_Spot!Q96</f>
        <v>0</v>
      </c>
      <c r="G96">
        <f>PPCL_NG!Q96</f>
        <v>46.73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23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836.91281280805129</v>
      </c>
      <c r="P96" s="36">
        <v>63.609999999999992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55</v>
      </c>
      <c r="U96" s="37">
        <f>SUMPRODUCT(LTA!J96:AN96,LTA!J$102:AN$102,LTA!J$104:AN$104)</f>
        <v>114.33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424.67</v>
      </c>
      <c r="AB96" s="75">
        <f>-STOA!O96</f>
        <v>0</v>
      </c>
      <c r="AC96">
        <f t="shared" si="3"/>
        <v>14.448496802267655</v>
      </c>
      <c r="AD96">
        <f t="shared" si="4"/>
        <v>1571.0430787572666</v>
      </c>
      <c r="AE96">
        <f>'IDT-1'!C96</f>
        <v>0</v>
      </c>
      <c r="AF96" s="24"/>
      <c r="AG96">
        <f t="shared" si="5"/>
        <v>1571.0430787572666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3.0002379999999995</v>
      </c>
      <c r="E97">
        <f>GT_NG!Q97</f>
        <v>8.1006731050629206</v>
      </c>
      <c r="F97">
        <f>GT_Spot!Q97</f>
        <v>0</v>
      </c>
      <c r="G97">
        <f>PPCL_NG!Q97</f>
        <v>46.73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23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839.37739882713868</v>
      </c>
      <c r="P97" s="36">
        <v>63.609999999999992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55</v>
      </c>
      <c r="U97" s="37">
        <f>SUMPRODUCT(LTA!J97:AN97,LTA!J$102:AN$102,LTA!J$104:AN$104)</f>
        <v>114.99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424.67</v>
      </c>
      <c r="AB97" s="75">
        <f>-STOA!O97</f>
        <v>0</v>
      </c>
      <c r="AC97">
        <f t="shared" si="3"/>
        <v>14.347675958954653</v>
      </c>
      <c r="AD97">
        <f t="shared" si="4"/>
        <v>1589.2684856196672</v>
      </c>
      <c r="AE97">
        <f>'IDT-1'!C97</f>
        <v>0</v>
      </c>
      <c r="AF97" s="24"/>
      <c r="AG97">
        <f t="shared" si="5"/>
        <v>1589.2684856196672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-52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3.0002379999999995</v>
      </c>
      <c r="E98">
        <f>GT_NG!Q98</f>
        <v>8.1006731050629206</v>
      </c>
      <c r="F98">
        <f>GT_Spot!Q98</f>
        <v>0</v>
      </c>
      <c r="G98">
        <f>PPCL_NG!Q98</f>
        <v>46.73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23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839.6180767427818</v>
      </c>
      <c r="P98" s="36">
        <v>63.609999999999992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55</v>
      </c>
      <c r="U98" s="37">
        <f>SUMPRODUCT(LTA!J98:AN98,LTA!J$102:AN$102,LTA!J$104:AN$104)</f>
        <v>115.49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424.67</v>
      </c>
      <c r="AB98" s="75">
        <f>-STOA!O98</f>
        <v>0</v>
      </c>
      <c r="AC98">
        <f t="shared" si="3"/>
        <v>14.396253442070503</v>
      </c>
      <c r="AD98">
        <f t="shared" si="4"/>
        <v>1584.9605860521945</v>
      </c>
      <c r="AE98">
        <f>'IDT-1'!C98</f>
        <v>0</v>
      </c>
      <c r="AF98" s="24"/>
      <c r="AG98">
        <f t="shared" si="5"/>
        <v>1584.9605860521945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-57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7.1564775000000025E-2</v>
      </c>
      <c r="E99">
        <f t="shared" si="6"/>
        <v>0.19378402107111506</v>
      </c>
      <c r="F99">
        <f t="shared" si="6"/>
        <v>0</v>
      </c>
      <c r="G99">
        <f t="shared" si="6"/>
        <v>1.1174833930388401</v>
      </c>
      <c r="H99">
        <f t="shared" si="6"/>
        <v>0</v>
      </c>
      <c r="I99">
        <f t="shared" si="6"/>
        <v>1.1799743515891721</v>
      </c>
      <c r="J99">
        <f t="shared" si="6"/>
        <v>0</v>
      </c>
      <c r="K99">
        <f t="shared" si="6"/>
        <v>0.78870000000000007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18.481668989503564</v>
      </c>
      <c r="P99" s="36">
        <f t="shared" si="6"/>
        <v>1.519082507795303</v>
      </c>
      <c r="Q99" s="36">
        <f t="shared" si="6"/>
        <v>0.47468176131055739</v>
      </c>
      <c r="R99" s="38">
        <f t="shared" si="6"/>
        <v>0.24993634019335054</v>
      </c>
      <c r="S99" s="38">
        <f t="shared" si="6"/>
        <v>0</v>
      </c>
      <c r="T99" s="37">
        <f t="shared" si="6"/>
        <v>3.6630125000000007</v>
      </c>
      <c r="U99" s="37">
        <f t="shared" si="6"/>
        <v>1.9828425000000001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3.8922499999999999E-2</v>
      </c>
      <c r="Z99" s="34">
        <f t="shared" si="6"/>
        <v>-0.22742500000000002</v>
      </c>
      <c r="AA99" s="75">
        <f t="shared" si="6"/>
        <v>5.1245649999999969</v>
      </c>
      <c r="AB99" s="75">
        <f t="shared" si="6"/>
        <v>0</v>
      </c>
      <c r="AC99">
        <f t="shared" si="6"/>
        <v>0.31026146650323994</v>
      </c>
      <c r="AD99">
        <f t="shared" si="6"/>
        <v>34.196532172998666</v>
      </c>
      <c r="AE99">
        <f t="shared" si="6"/>
        <v>2.5000000000000001E-3</v>
      </c>
      <c r="AG99">
        <f t="shared" si="6"/>
        <v>34.19903217299867</v>
      </c>
      <c r="AI99">
        <f t="shared" si="6"/>
        <v>0</v>
      </c>
      <c r="AJ99">
        <f t="shared" si="6"/>
        <v>0</v>
      </c>
      <c r="AK99">
        <f t="shared" si="6"/>
        <v>7.1032499999999998E-2</v>
      </c>
      <c r="AL99">
        <f t="shared" si="6"/>
        <v>-0.98199999999999998</v>
      </c>
      <c r="AM99">
        <f t="shared" si="6"/>
        <v>0</v>
      </c>
      <c r="AN99">
        <f t="shared" si="6"/>
        <v>0</v>
      </c>
      <c r="AO99">
        <f t="shared" si="6"/>
        <v>0.75896749999999991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3.8695740000000001</v>
      </c>
      <c r="E3">
        <f>GT_NG!T3</f>
        <v>10.166344746853964</v>
      </c>
      <c r="F3">
        <f>GT_Spot!T3</f>
        <v>0</v>
      </c>
      <c r="G3">
        <f>PPCL_NG!T3</f>
        <v>56.06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69.999999999999986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779.16506258331799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306.89000000000004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104.49</v>
      </c>
      <c r="Z3" s="34">
        <f>IEX!P3</f>
        <v>0</v>
      </c>
      <c r="AA3" s="75">
        <f>STOA!J3</f>
        <v>764.75000000000011</v>
      </c>
      <c r="AB3" s="75">
        <f>-STOA!P3</f>
        <v>0</v>
      </c>
      <c r="AC3">
        <f>SUMIF(B3:AB3,"&gt;0")*$AC$2-SUMIF(B3:AB3,"&lt;0")*($AC$2/(1-$AC$2))+SUMIF(AI3:AR3,"&gt;0")*$AC$2-SUMIF(AI3:AR3,"&lt;0")*($AC$2/(1-$AC$2))</f>
        <v>19.418241287578748</v>
      </c>
      <c r="AD3">
        <f>SUM(B3:AB3,AI3:AV3)-AC3</f>
        <v>2292.2771500908439</v>
      </c>
      <c r="AE3">
        <f>'IDT-1'!F3</f>
        <v>0</v>
      </c>
      <c r="AF3" s="24"/>
      <c r="AG3">
        <f>SUM(AD3:AF3)</f>
        <v>2292.2771500908439</v>
      </c>
      <c r="AI3" s="34">
        <f>PXIL!J3</f>
        <v>0</v>
      </c>
      <c r="AJ3" s="34">
        <f>PXIL!P3</f>
        <v>0</v>
      </c>
      <c r="AK3" s="34">
        <f>RTM_IEX!J3</f>
        <v>44.63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3.8695740000000001</v>
      </c>
      <c r="E4">
        <f>GT_NG!T4</f>
        <v>10.166344746853964</v>
      </c>
      <c r="F4">
        <f>GT_Spot!T4</f>
        <v>0</v>
      </c>
      <c r="G4">
        <f>PPCL_NG!T4</f>
        <v>56.06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69.999999999999986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778.78792459985073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308.84000000000003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106.36</v>
      </c>
      <c r="Z4" s="34">
        <f>IEX!P4</f>
        <v>0</v>
      </c>
      <c r="AA4" s="75">
        <f>STOA!J4</f>
        <v>764.75000000000011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19.285461328517624</v>
      </c>
      <c r="AD4">
        <f t="shared" ref="AD4:AD67" si="1">SUM(B4:AB4,AI4:AV4)-AC4</f>
        <v>2276.6027920664378</v>
      </c>
      <c r="AE4">
        <f>'IDT-1'!F4</f>
        <v>0</v>
      </c>
      <c r="AF4" s="24"/>
      <c r="AG4">
        <f t="shared" ref="AG4:AG67" si="2">SUM(AD4:AF4)</f>
        <v>2276.6027920664378</v>
      </c>
      <c r="AI4" s="34">
        <f>PXIL!J4</f>
        <v>0</v>
      </c>
      <c r="AJ4" s="34">
        <f>PXIL!P4</f>
        <v>0</v>
      </c>
      <c r="AK4" s="34">
        <f>RTM_IEX!J4</f>
        <v>25.38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3.8695740000000001</v>
      </c>
      <c r="E5">
        <f>GT_NG!T5</f>
        <v>10.166344746853964</v>
      </c>
      <c r="F5">
        <f>GT_Spot!T5</f>
        <v>0</v>
      </c>
      <c r="G5">
        <f>PPCL_NG!T5</f>
        <v>56.06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745.78939065196664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308.84000000000003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112.02</v>
      </c>
      <c r="Z5" s="34">
        <f>IEX!P5</f>
        <v>0</v>
      </c>
      <c r="AA5" s="75">
        <f>STOA!J5</f>
        <v>764.75000000000011</v>
      </c>
      <c r="AB5" s="75">
        <f>-STOA!P5</f>
        <v>0</v>
      </c>
      <c r="AC5">
        <f t="shared" si="0"/>
        <v>19.205169643355397</v>
      </c>
      <c r="AD5">
        <f t="shared" si="1"/>
        <v>2267.1245498037156</v>
      </c>
      <c r="AE5">
        <f>'IDT-1'!F5</f>
        <v>0</v>
      </c>
      <c r="AF5" s="24"/>
      <c r="AG5">
        <f t="shared" si="2"/>
        <v>2267.1245498037156</v>
      </c>
      <c r="AI5" s="34">
        <f>PXIL!J5</f>
        <v>0</v>
      </c>
      <c r="AJ5" s="34">
        <f>PXIL!P5</f>
        <v>0</v>
      </c>
      <c r="AK5" s="34">
        <f>RTM_IEX!J5</f>
        <v>43.16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3.8695740000000001</v>
      </c>
      <c r="E6">
        <f>GT_NG!T6</f>
        <v>10.166344746853964</v>
      </c>
      <c r="F6">
        <f>GT_Spot!T6</f>
        <v>0</v>
      </c>
      <c r="G6">
        <f>PPCL_NG!T6</f>
        <v>56.06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745.11616199543937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308.84000000000003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124.08</v>
      </c>
      <c r="Z6" s="34">
        <f>IEX!P6</f>
        <v>0</v>
      </c>
      <c r="AA6" s="75">
        <f>STOA!J6</f>
        <v>764.75000000000011</v>
      </c>
      <c r="AB6" s="75">
        <f>-STOA!P6</f>
        <v>0</v>
      </c>
      <c r="AC6">
        <f t="shared" si="0"/>
        <v>18.988506522640566</v>
      </c>
      <c r="AD6">
        <f t="shared" si="1"/>
        <v>2241.5479842679033</v>
      </c>
      <c r="AE6">
        <f>'IDT-1'!F6</f>
        <v>0</v>
      </c>
      <c r="AF6" s="24"/>
      <c r="AG6">
        <f t="shared" si="2"/>
        <v>2241.5479842679033</v>
      </c>
      <c r="AI6" s="34">
        <f>PXIL!J6</f>
        <v>0</v>
      </c>
      <c r="AJ6" s="34">
        <f>PXIL!P6</f>
        <v>0</v>
      </c>
      <c r="AK6" s="34">
        <f>RTM_IEX!J6</f>
        <v>5.98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3.8695740000000001</v>
      </c>
      <c r="E7">
        <f>GT_NG!T7</f>
        <v>10.166344746853964</v>
      </c>
      <c r="F7">
        <f>GT_Spot!T7</f>
        <v>0</v>
      </c>
      <c r="G7">
        <f>PPCL_NG!T7</f>
        <v>56.06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745.11616199543937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308.44000000000005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193.84</v>
      </c>
      <c r="Z7" s="34">
        <f>IEX!P7</f>
        <v>0</v>
      </c>
      <c r="AA7" s="75">
        <f>STOA!J7</f>
        <v>764.75000000000011</v>
      </c>
      <c r="AB7" s="75">
        <f>-STOA!P7</f>
        <v>0</v>
      </c>
      <c r="AC7">
        <f t="shared" si="0"/>
        <v>20.452725872378366</v>
      </c>
      <c r="AD7">
        <f t="shared" si="1"/>
        <v>2193.4637649181655</v>
      </c>
      <c r="AE7">
        <f>'IDT-1'!F7</f>
        <v>0</v>
      </c>
      <c r="AF7" s="24"/>
      <c r="AG7">
        <f t="shared" si="2"/>
        <v>2193.4637649181655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-110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3.8695740000000001</v>
      </c>
      <c r="E8">
        <f>GT_NG!T8</f>
        <v>10.166344746853964</v>
      </c>
      <c r="F8">
        <f>GT_Spot!T8</f>
        <v>0</v>
      </c>
      <c r="G8">
        <f>PPCL_NG!T8</f>
        <v>56.06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745.11616199543937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308.44000000000005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67.34</v>
      </c>
      <c r="Z8" s="34">
        <f>IEX!P8</f>
        <v>0</v>
      </c>
      <c r="AA8" s="75">
        <f>STOA!J8</f>
        <v>764.75000000000011</v>
      </c>
      <c r="AB8" s="75">
        <f>-STOA!P8</f>
        <v>0</v>
      </c>
      <c r="AC8">
        <f t="shared" si="0"/>
        <v>18.500654311265013</v>
      </c>
      <c r="AD8">
        <f t="shared" si="1"/>
        <v>2173.9158364792788</v>
      </c>
      <c r="AE8">
        <f>'IDT-1'!F8</f>
        <v>0</v>
      </c>
      <c r="AF8" s="24"/>
      <c r="AG8">
        <f t="shared" si="2"/>
        <v>2173.9158364792788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3.8695740000000001</v>
      </c>
      <c r="E9">
        <f>GT_NG!T9</f>
        <v>10.166344746853964</v>
      </c>
      <c r="F9">
        <f>GT_Spot!T9</f>
        <v>0</v>
      </c>
      <c r="G9">
        <f>PPCL_NG!T9</f>
        <v>56.06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745.11616199543937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308.60000000000002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46.25</v>
      </c>
      <c r="Z9" s="34">
        <f>IEX!P9</f>
        <v>0</v>
      </c>
      <c r="AA9" s="75">
        <f>STOA!J9</f>
        <v>764.75000000000011</v>
      </c>
      <c r="AB9" s="75">
        <f>-STOA!P9</f>
        <v>0</v>
      </c>
      <c r="AC9">
        <f t="shared" si="0"/>
        <v>18.367198099889457</v>
      </c>
      <c r="AD9">
        <f t="shared" si="1"/>
        <v>2148.1192926906547</v>
      </c>
      <c r="AE9">
        <f>'IDT-1'!F9</f>
        <v>0</v>
      </c>
      <c r="AF9" s="24"/>
      <c r="AG9">
        <f t="shared" si="2"/>
        <v>2148.1192926906547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3.8695740000000001</v>
      </c>
      <c r="E10">
        <f>GT_NG!T10</f>
        <v>10.166344746853964</v>
      </c>
      <c r="F10">
        <f>GT_Spot!T10</f>
        <v>0</v>
      </c>
      <c r="G10">
        <f>PPCL_NG!T10</f>
        <v>56.06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745.11616199543937</v>
      </c>
      <c r="P10" s="36">
        <v>75.327129082663205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308.77000000000004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49.55</v>
      </c>
      <c r="Z10" s="34">
        <f>IEX!P10</f>
        <v>0</v>
      </c>
      <c r="AA10" s="75">
        <f>STOA!J10</f>
        <v>764.75000000000011</v>
      </c>
      <c r="AB10" s="75">
        <f>-STOA!P10</f>
        <v>0</v>
      </c>
      <c r="AC10">
        <f t="shared" si="0"/>
        <v>18.608125043011686</v>
      </c>
      <c r="AD10">
        <f t="shared" si="1"/>
        <v>2126.3483657475322</v>
      </c>
      <c r="AE10">
        <f>'IDT-1'!F10</f>
        <v>0</v>
      </c>
      <c r="AF10" s="24"/>
      <c r="AG10">
        <f t="shared" si="2"/>
        <v>2126.3483657475322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3.8695740000000001</v>
      </c>
      <c r="E11">
        <f>GT_NG!T11</f>
        <v>10.166344746853964</v>
      </c>
      <c r="F11">
        <f>GT_Spot!T11</f>
        <v>0</v>
      </c>
      <c r="G11">
        <f>PPCL_NG!T11</f>
        <v>56.06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745.11616199543937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308.25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168.15</v>
      </c>
      <c r="Z11" s="34">
        <f>IEX!P11</f>
        <v>0</v>
      </c>
      <c r="AA11" s="75">
        <f>STOA!J11</f>
        <v>619.61000000000013</v>
      </c>
      <c r="AB11" s="75">
        <f>-STOA!P11</f>
        <v>0</v>
      </c>
      <c r="AC11">
        <f t="shared" si="0"/>
        <v>18.327846522640566</v>
      </c>
      <c r="AD11">
        <f t="shared" si="1"/>
        <v>2163.5586442679032</v>
      </c>
      <c r="AE11">
        <f>'IDT-1'!F11</f>
        <v>0</v>
      </c>
      <c r="AF11" s="24"/>
      <c r="AG11">
        <f t="shared" si="2"/>
        <v>2163.5586442679032</v>
      </c>
      <c r="AI11" s="34">
        <f>PXIL!J11</f>
        <v>0</v>
      </c>
      <c r="AJ11" s="34">
        <f>PXIL!P11</f>
        <v>0</v>
      </c>
      <c r="AK11" s="34">
        <f>RTM_IEX!J11</f>
        <v>28.99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3.8695740000000001</v>
      </c>
      <c r="E12">
        <f>GT_NG!T12</f>
        <v>10.166344746853964</v>
      </c>
      <c r="F12">
        <f>GT_Spot!T12</f>
        <v>0</v>
      </c>
      <c r="G12">
        <f>PPCL_NG!T12</f>
        <v>56.06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745.11616199543937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308.25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145.93</v>
      </c>
      <c r="Z12" s="34">
        <f>IEX!P12</f>
        <v>0</v>
      </c>
      <c r="AA12" s="75">
        <f>STOA!J12</f>
        <v>619.61000000000013</v>
      </c>
      <c r="AB12" s="75">
        <f>-STOA!P12</f>
        <v>0</v>
      </c>
      <c r="AC12">
        <f t="shared" si="0"/>
        <v>18.100626522640567</v>
      </c>
      <c r="AD12">
        <f t="shared" si="1"/>
        <v>2136.7358642679033</v>
      </c>
      <c r="AE12">
        <f>'IDT-1'!F12</f>
        <v>0</v>
      </c>
      <c r="AF12" s="24"/>
      <c r="AG12">
        <f t="shared" si="2"/>
        <v>2136.7358642679033</v>
      </c>
      <c r="AI12" s="34">
        <f>PXIL!J12</f>
        <v>0</v>
      </c>
      <c r="AJ12" s="34">
        <f>PXIL!P12</f>
        <v>0</v>
      </c>
      <c r="AK12" s="34">
        <f>RTM_IEX!J12</f>
        <v>24.16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3.8695740000000001</v>
      </c>
      <c r="E13">
        <f>GT_NG!T13</f>
        <v>10.166344746853964</v>
      </c>
      <c r="F13">
        <f>GT_Spot!T13</f>
        <v>0</v>
      </c>
      <c r="G13">
        <f>PPCL_NG!T13</f>
        <v>56.06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745.11616199543937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308.25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121.77</v>
      </c>
      <c r="Z13" s="34">
        <f>IEX!P13</f>
        <v>0</v>
      </c>
      <c r="AA13" s="75">
        <f>STOA!J13</f>
        <v>619.61000000000013</v>
      </c>
      <c r="AB13" s="75">
        <f>-STOA!P13</f>
        <v>0</v>
      </c>
      <c r="AC13">
        <f t="shared" si="0"/>
        <v>17.358738522640564</v>
      </c>
      <c r="AD13">
        <f t="shared" si="1"/>
        <v>2049.1577522679031</v>
      </c>
      <c r="AE13">
        <f>'IDT-1'!F13</f>
        <v>0</v>
      </c>
      <c r="AF13" s="24"/>
      <c r="AG13">
        <f t="shared" si="2"/>
        <v>2049.1577522679031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3.8695740000000001</v>
      </c>
      <c r="E14">
        <f>GT_NG!T14</f>
        <v>10.166344746853964</v>
      </c>
      <c r="F14">
        <f>GT_Spot!T14</f>
        <v>0</v>
      </c>
      <c r="G14">
        <f>PPCL_NG!T14</f>
        <v>56.06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745.11616199543937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308.40999999999997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97.61</v>
      </c>
      <c r="Z14" s="34">
        <f>IEX!P14</f>
        <v>0</v>
      </c>
      <c r="AA14" s="75">
        <f>STOA!J14</f>
        <v>619.61000000000013</v>
      </c>
      <c r="AB14" s="75">
        <f>-STOA!P14</f>
        <v>0</v>
      </c>
      <c r="AC14">
        <f t="shared" si="0"/>
        <v>17.157138522640569</v>
      </c>
      <c r="AD14">
        <f t="shared" si="1"/>
        <v>2025.3593522679034</v>
      </c>
      <c r="AE14">
        <f>'IDT-1'!F14</f>
        <v>0</v>
      </c>
      <c r="AF14" s="24"/>
      <c r="AG14">
        <f t="shared" si="2"/>
        <v>2025.3593522679034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3.8695740000000001</v>
      </c>
      <c r="E15">
        <f>GT_NG!T15</f>
        <v>10.166344746853964</v>
      </c>
      <c r="F15">
        <f>GT_Spot!T15</f>
        <v>0</v>
      </c>
      <c r="G15">
        <f>PPCL_NG!T15</f>
        <v>56.06</v>
      </c>
      <c r="H15">
        <f>PPCL_Spot!T15</f>
        <v>0</v>
      </c>
      <c r="I15">
        <f>Bawana_NG!T15</f>
        <v>69.607469279429949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802.98419618117634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308.11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70.55</v>
      </c>
      <c r="Z15" s="34">
        <f>IEX!P15</f>
        <v>0</v>
      </c>
      <c r="AA15" s="75">
        <f>STOA!J15</f>
        <v>561.44000000000005</v>
      </c>
      <c r="AB15" s="75">
        <f>-STOA!P15</f>
        <v>0</v>
      </c>
      <c r="AC15">
        <f t="shared" si="0"/>
        <v>16.98407769571126</v>
      </c>
      <c r="AD15">
        <f t="shared" si="1"/>
        <v>1990.8706355944125</v>
      </c>
      <c r="AE15">
        <f>'IDT-1'!F15</f>
        <v>0</v>
      </c>
      <c r="AF15" s="24"/>
      <c r="AG15">
        <f t="shared" si="2"/>
        <v>1990.8706355944125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3.8695740000000001</v>
      </c>
      <c r="E16">
        <f>GT_NG!T16</f>
        <v>10.166344746853964</v>
      </c>
      <c r="F16">
        <f>GT_Spot!T16</f>
        <v>0</v>
      </c>
      <c r="G16">
        <f>PPCL_NG!T16</f>
        <v>56.06</v>
      </c>
      <c r="H16">
        <f>PPCL_Spot!T16</f>
        <v>0</v>
      </c>
      <c r="I16">
        <f>Bawana_NG!T16</f>
        <v>69.607469279429949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800.49991024281394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308.11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48.32</v>
      </c>
      <c r="Z16" s="34">
        <f>IEX!P16</f>
        <v>0</v>
      </c>
      <c r="AA16" s="75">
        <f>STOA!J16</f>
        <v>561.44000000000005</v>
      </c>
      <c r="AB16" s="75">
        <f>-STOA!P16</f>
        <v>0</v>
      </c>
      <c r="AC16">
        <f t="shared" si="0"/>
        <v>16.776477693829015</v>
      </c>
      <c r="AD16">
        <f t="shared" si="1"/>
        <v>1966.3639496579322</v>
      </c>
      <c r="AE16">
        <f>'IDT-1'!F16</f>
        <v>0</v>
      </c>
      <c r="AF16" s="24"/>
      <c r="AG16">
        <f t="shared" si="2"/>
        <v>1966.3639496579322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3.8695740000000001</v>
      </c>
      <c r="E17">
        <f>GT_NG!T17</f>
        <v>10.166344746853964</v>
      </c>
      <c r="F17">
        <f>GT_Spot!T17</f>
        <v>0</v>
      </c>
      <c r="G17">
        <f>PPCL_NG!T17</f>
        <v>56.06</v>
      </c>
      <c r="H17">
        <f>PPCL_Spot!T17</f>
        <v>0</v>
      </c>
      <c r="I17">
        <f>Bawana_NG!T17</f>
        <v>69.607411882807838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800.51973580144886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308.28000000000003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24.16</v>
      </c>
      <c r="Z17" s="34">
        <f>IEX!P17</f>
        <v>0</v>
      </c>
      <c r="AA17" s="75">
        <f>STOA!J17</f>
        <v>561.44000000000005</v>
      </c>
      <c r="AB17" s="75">
        <f>-STOA!P17</f>
        <v>0</v>
      </c>
      <c r="AC17">
        <f t="shared" si="0"/>
        <v>16.60054121956459</v>
      </c>
      <c r="AD17">
        <f t="shared" si="1"/>
        <v>1939.5696542942096</v>
      </c>
      <c r="AE17">
        <f>'IDT-1'!F17</f>
        <v>0</v>
      </c>
      <c r="AF17" s="24"/>
      <c r="AG17">
        <f t="shared" si="2"/>
        <v>1939.5696542942096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3.8695740000000001</v>
      </c>
      <c r="E18">
        <f>GT_NG!T18</f>
        <v>10.166344746853964</v>
      </c>
      <c r="F18">
        <f>GT_Spot!T18</f>
        <v>0</v>
      </c>
      <c r="G18">
        <f>PPCL_NG!T18</f>
        <v>56.06</v>
      </c>
      <c r="H18">
        <f>PPCL_Spot!T18</f>
        <v>0</v>
      </c>
      <c r="I18">
        <f>Bawana_NG!T18</f>
        <v>69.607411882807838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798.03522780051367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308.28000000000003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561.44000000000005</v>
      </c>
      <c r="AB18" s="75">
        <f>-STOA!P18</f>
        <v>0</v>
      </c>
      <c r="AC18">
        <f t="shared" si="0"/>
        <v>16.376727352356735</v>
      </c>
      <c r="AD18">
        <f t="shared" si="1"/>
        <v>1913.1489601604821</v>
      </c>
      <c r="AE18">
        <f>'IDT-1'!F18</f>
        <v>0</v>
      </c>
      <c r="AF18" s="24"/>
      <c r="AG18">
        <f t="shared" si="2"/>
        <v>1913.1489601604821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3.8695740000000001</v>
      </c>
      <c r="E19">
        <f>GT_NG!T19</f>
        <v>10.166344746853964</v>
      </c>
      <c r="F19">
        <f>GT_Spot!T19</f>
        <v>0</v>
      </c>
      <c r="G19">
        <f>PPCL_NG!T19</f>
        <v>56.06</v>
      </c>
      <c r="H19">
        <f>PPCL_Spot!T19</f>
        <v>0</v>
      </c>
      <c r="I19">
        <f>Bawana_NG!T19</f>
        <v>69.607411882807838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793.34901217151958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303.75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561.2600000000001</v>
      </c>
      <c r="AB19" s="75">
        <f>-STOA!P19</f>
        <v>0</v>
      </c>
      <c r="AC19">
        <f t="shared" si="0"/>
        <v>16.551933872819859</v>
      </c>
      <c r="AD19">
        <f t="shared" si="1"/>
        <v>1873.5775380110249</v>
      </c>
      <c r="AE19">
        <f>'IDT-1'!F19</f>
        <v>0</v>
      </c>
      <c r="AF19" s="24"/>
      <c r="AG19">
        <f t="shared" si="2"/>
        <v>1873.5775380110249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3.8695740000000001</v>
      </c>
      <c r="E20">
        <f>GT_NG!T20</f>
        <v>10.166344746853964</v>
      </c>
      <c r="F20">
        <f>GT_Spot!T20</f>
        <v>0</v>
      </c>
      <c r="G20">
        <f>PPCL_NG!T20</f>
        <v>56.06</v>
      </c>
      <c r="H20">
        <f>PPCL_Spot!T20</f>
        <v>0</v>
      </c>
      <c r="I20">
        <f>Bawana_NG!T20</f>
        <v>69.607411882807838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794.52601996252099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303.08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</v>
      </c>
      <c r="AA20" s="75">
        <f>STOA!J20</f>
        <v>561.2600000000001</v>
      </c>
      <c r="AB20" s="75">
        <f>-STOA!P20</f>
        <v>0</v>
      </c>
      <c r="AC20">
        <f t="shared" si="0"/>
        <v>16.75102936593672</v>
      </c>
      <c r="AD20">
        <f t="shared" si="1"/>
        <v>1850.8854503089094</v>
      </c>
      <c r="AE20">
        <f>'IDT-1'!F20</f>
        <v>0</v>
      </c>
      <c r="AF20" s="24"/>
      <c r="AG20">
        <f t="shared" si="2"/>
        <v>1850.8854503089094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3.8695740000000001</v>
      </c>
      <c r="E21">
        <f>GT_NG!T21</f>
        <v>10.166344746853964</v>
      </c>
      <c r="F21">
        <f>GT_Spot!T21</f>
        <v>0</v>
      </c>
      <c r="G21">
        <f>PPCL_NG!T21</f>
        <v>56.06</v>
      </c>
      <c r="H21">
        <f>PPCL_Spot!T21</f>
        <v>0</v>
      </c>
      <c r="I21">
        <f>Bawana_NG!T21</f>
        <v>69.607469279429949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794.52796770191583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303.12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</v>
      </c>
      <c r="AA21" s="75">
        <f>STOA!J21</f>
        <v>561.2600000000001</v>
      </c>
      <c r="AB21" s="75">
        <f>-STOA!P21</f>
        <v>0</v>
      </c>
      <c r="AC21">
        <f t="shared" si="0"/>
        <v>16.86997841722771</v>
      </c>
      <c r="AD21">
        <f t="shared" si="1"/>
        <v>1836.8085063936355</v>
      </c>
      <c r="AE21">
        <f>'IDT-1'!F21</f>
        <v>0</v>
      </c>
      <c r="AF21" s="24"/>
      <c r="AG21">
        <f t="shared" si="2"/>
        <v>1836.8085063936355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3.8695740000000001</v>
      </c>
      <c r="E22">
        <f>GT_NG!T22</f>
        <v>10.166344746853964</v>
      </c>
      <c r="F22">
        <f>GT_Spot!T22</f>
        <v>0</v>
      </c>
      <c r="G22">
        <f>PPCL_NG!T22</f>
        <v>56.06</v>
      </c>
      <c r="H22">
        <f>PPCL_Spot!T22</f>
        <v>0</v>
      </c>
      <c r="I22">
        <f>Bawana_NG!T22</f>
        <v>69.607469279429949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790.86645190997922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302.29000000000002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-69</v>
      </c>
      <c r="AA22" s="75">
        <f>STOA!J22</f>
        <v>561.2600000000001</v>
      </c>
      <c r="AB22" s="75">
        <f>-STOA!P22</f>
        <v>0</v>
      </c>
      <c r="AC22">
        <f t="shared" si="0"/>
        <v>17.018615154522998</v>
      </c>
      <c r="AD22">
        <f t="shared" si="1"/>
        <v>1810.1683538644033</v>
      </c>
      <c r="AE22">
        <f>'IDT-1'!F22</f>
        <v>0</v>
      </c>
      <c r="AF22" s="24"/>
      <c r="AG22">
        <f t="shared" si="2"/>
        <v>1810.1683538644033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3.8695740000000001</v>
      </c>
      <c r="E23">
        <f>GT_NG!T23</f>
        <v>10.166344746853964</v>
      </c>
      <c r="F23">
        <f>GT_Spot!T23</f>
        <v>0</v>
      </c>
      <c r="G23">
        <f>PPCL_NG!T23</f>
        <v>56.06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723.69852390997914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300.25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570.74</v>
      </c>
      <c r="AB23" s="75">
        <f>-STOA!P23</f>
        <v>0</v>
      </c>
      <c r="AC23">
        <f t="shared" si="0"/>
        <v>16.271235403464935</v>
      </c>
      <c r="AD23">
        <f t="shared" si="1"/>
        <v>1780.1876173016185</v>
      </c>
      <c r="AE23">
        <f>'IDT-1'!F23</f>
        <v>0</v>
      </c>
      <c r="AF23" s="24"/>
      <c r="AG23">
        <f t="shared" si="2"/>
        <v>1780.1876173016185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3.8695740000000001</v>
      </c>
      <c r="E24">
        <f>GT_NG!T24</f>
        <v>10.166344746853964</v>
      </c>
      <c r="F24">
        <f>GT_Spot!T24</f>
        <v>0</v>
      </c>
      <c r="G24">
        <f>PPCL_NG!T24</f>
        <v>56.06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790.87062790997913</v>
      </c>
      <c r="P24" s="36">
        <v>75.327129082663205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300.08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-137</v>
      </c>
      <c r="AA24" s="75">
        <f>STOA!J24</f>
        <v>570.74</v>
      </c>
      <c r="AB24" s="75">
        <f>-STOA!P24</f>
        <v>0</v>
      </c>
      <c r="AC24">
        <f t="shared" si="0"/>
        <v>17.655755376379176</v>
      </c>
      <c r="AD24">
        <f t="shared" si="1"/>
        <v>1748.8052013287045</v>
      </c>
      <c r="AE24">
        <f>'IDT-1'!F24</f>
        <v>0</v>
      </c>
      <c r="AF24" s="24"/>
      <c r="AG24">
        <f t="shared" si="2"/>
        <v>1748.8052013287045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3.8695740000000001</v>
      </c>
      <c r="E25">
        <f>GT_NG!T25</f>
        <v>10.166344746853964</v>
      </c>
      <c r="F25">
        <f>GT_Spot!T25</f>
        <v>0</v>
      </c>
      <c r="G25">
        <f>PPCL_NG!T25</f>
        <v>56.06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790.87181145498107</v>
      </c>
      <c r="P25" s="36">
        <v>75.327129082663205</v>
      </c>
      <c r="Q25" s="36">
        <v>26.74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300.88053600000001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-172</v>
      </c>
      <c r="AA25" s="75">
        <f>STOA!J25</f>
        <v>570.74</v>
      </c>
      <c r="AB25" s="75">
        <f>-STOA!P25</f>
        <v>0</v>
      </c>
      <c r="AC25">
        <f t="shared" si="0"/>
        <v>17.958980340928306</v>
      </c>
      <c r="AD25">
        <f t="shared" si="1"/>
        <v>1714.3036959091573</v>
      </c>
      <c r="AE25">
        <f>'IDT-1'!F25</f>
        <v>0</v>
      </c>
      <c r="AF25" s="24"/>
      <c r="AG25">
        <f t="shared" si="2"/>
        <v>1714.3036959091573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3.8695740000000001</v>
      </c>
      <c r="E26">
        <f>GT_NG!T26</f>
        <v>10.166344746853964</v>
      </c>
      <c r="F26">
        <f>GT_Spot!T26</f>
        <v>0</v>
      </c>
      <c r="G26">
        <f>PPCL_NG!T26</f>
        <v>56.06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788.38684100630633</v>
      </c>
      <c r="P26" s="36">
        <v>75.327129082663205</v>
      </c>
      <c r="Q26" s="36">
        <v>26.74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302.385738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-205</v>
      </c>
      <c r="AA26" s="75">
        <f>STOA!J26</f>
        <v>570.74</v>
      </c>
      <c r="AB26" s="75">
        <f>-STOA!P26</f>
        <v>0</v>
      </c>
      <c r="AC26">
        <f t="shared" si="0"/>
        <v>18.272654279505229</v>
      </c>
      <c r="AD26">
        <f t="shared" si="1"/>
        <v>1675.0102535219055</v>
      </c>
      <c r="AE26">
        <f>'IDT-1'!F26</f>
        <v>0</v>
      </c>
      <c r="AF26" s="24"/>
      <c r="AG26">
        <f t="shared" si="2"/>
        <v>1675.0102535219055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3.8695740000000001</v>
      </c>
      <c r="E27">
        <f>GT_NG!T27</f>
        <v>10.166344746853964</v>
      </c>
      <c r="F27">
        <f>GT_Spot!T27</f>
        <v>0</v>
      </c>
      <c r="G27">
        <f>PPCL_NG!T27</f>
        <v>56.06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789.34081140844739</v>
      </c>
      <c r="P27" s="36">
        <v>75.327129082663205</v>
      </c>
      <c r="Q27" s="36">
        <v>26.74</v>
      </c>
      <c r="R27" s="38">
        <v>3.7278501440922196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305.43979200000001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-246</v>
      </c>
      <c r="AA27" s="75">
        <f>STOA!J27</f>
        <v>570.47</v>
      </c>
      <c r="AB27" s="75">
        <f>-STOA!P27</f>
        <v>0</v>
      </c>
      <c r="AC27">
        <f t="shared" si="0"/>
        <v>18.64872930378959</v>
      </c>
      <c r="AD27">
        <f t="shared" si="1"/>
        <v>1647.1000530438546</v>
      </c>
      <c r="AE27">
        <f>'IDT-1'!F27</f>
        <v>0</v>
      </c>
      <c r="AF27" s="24"/>
      <c r="AG27">
        <f t="shared" si="2"/>
        <v>1647.1000530438546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3.8695740000000001</v>
      </c>
      <c r="E28">
        <f>GT_NG!T28</f>
        <v>10.166344746853964</v>
      </c>
      <c r="F28">
        <f>GT_Spot!T28</f>
        <v>0</v>
      </c>
      <c r="G28">
        <f>PPCL_NG!T28</f>
        <v>56.06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790.17486784463665</v>
      </c>
      <c r="P28" s="36">
        <v>75.327129082663205</v>
      </c>
      <c r="Q28" s="36">
        <v>26.74</v>
      </c>
      <c r="R28" s="38">
        <v>6.72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310.51609400000001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-279</v>
      </c>
      <c r="AA28" s="75">
        <f>STOA!J28</f>
        <v>570.47</v>
      </c>
      <c r="AB28" s="75">
        <f>-STOA!P28</f>
        <v>0</v>
      </c>
      <c r="AC28">
        <f t="shared" si="0"/>
        <v>19.012382578364548</v>
      </c>
      <c r="AD28">
        <f t="shared" si="1"/>
        <v>1623.7489080613766</v>
      </c>
      <c r="AE28">
        <f>'IDT-1'!F28</f>
        <v>0</v>
      </c>
      <c r="AF28" s="24"/>
      <c r="AG28">
        <f t="shared" si="2"/>
        <v>1623.7489080613766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3.8695740000000001</v>
      </c>
      <c r="E29">
        <f>GT_NG!T29</f>
        <v>10.166344746853964</v>
      </c>
      <c r="F29">
        <f>GT_Spot!T29</f>
        <v>0</v>
      </c>
      <c r="G29">
        <f>PPCL_NG!T29</f>
        <v>56.06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715.64259150222028</v>
      </c>
      <c r="P29" s="36">
        <v>75.327129082663205</v>
      </c>
      <c r="Q29" s="36">
        <v>26.74</v>
      </c>
      <c r="R29" s="38">
        <v>10.567752498405273</v>
      </c>
      <c r="S29" s="38">
        <v>0</v>
      </c>
      <c r="T29" s="37">
        <f>SUMPRODUCT(LTA!J29:AN29,LTA!J$101:AN$101,LTA!J$105:AN$105)</f>
        <v>5.92</v>
      </c>
      <c r="U29" s="37">
        <f>SUMPRODUCT(LTA!J29:AN29,LTA!J$102:AN$102,LTA!J$105:AN$105)</f>
        <v>316.53664800000001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-238</v>
      </c>
      <c r="AA29" s="75">
        <f>STOA!J29</f>
        <v>570.47</v>
      </c>
      <c r="AB29" s="75">
        <f>-STOA!P29</f>
        <v>0</v>
      </c>
      <c r="AC29">
        <f t="shared" si="0"/>
        <v>18.111537076034608</v>
      </c>
      <c r="AD29">
        <f t="shared" si="1"/>
        <v>1609.795914636916</v>
      </c>
      <c r="AE29">
        <f>'IDT-1'!F29</f>
        <v>-10</v>
      </c>
      <c r="AF29" s="24"/>
      <c r="AG29">
        <f t="shared" si="2"/>
        <v>1599.795914636916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3.8695740000000001</v>
      </c>
      <c r="E30">
        <f>GT_NG!T30</f>
        <v>10.166344746853964</v>
      </c>
      <c r="F30">
        <f>GT_Spot!T30</f>
        <v>0</v>
      </c>
      <c r="G30">
        <f>PPCL_NG!T30</f>
        <v>56.06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624.4353712192385</v>
      </c>
      <c r="P30" s="36">
        <v>75.327129082663205</v>
      </c>
      <c r="Q30" s="36">
        <v>26.74</v>
      </c>
      <c r="R30" s="38">
        <v>17.127271858576208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274.01027799999997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-80</v>
      </c>
      <c r="AA30" s="75">
        <f>STOA!J30</f>
        <v>570.47</v>
      </c>
      <c r="AB30" s="75">
        <f>-STOA!P30</f>
        <v>0</v>
      </c>
      <c r="AC30">
        <f t="shared" si="0"/>
        <v>16.24342542324387</v>
      </c>
      <c r="AD30">
        <f t="shared" si="1"/>
        <v>1586.099955366896</v>
      </c>
      <c r="AE30">
        <f>'IDT-1'!F30</f>
        <v>0</v>
      </c>
      <c r="AF30" s="24"/>
      <c r="AG30">
        <f t="shared" si="2"/>
        <v>1586.099955366896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3.8695740000000001</v>
      </c>
      <c r="E31">
        <f>GT_NG!T31</f>
        <v>10.166344746853964</v>
      </c>
      <c r="F31">
        <f>GT_Spot!T31</f>
        <v>0</v>
      </c>
      <c r="G31">
        <f>PPCL_NG!T31</f>
        <v>56.06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575.16969140666856</v>
      </c>
      <c r="P31" s="36">
        <v>20.509041902181533</v>
      </c>
      <c r="Q31" s="36">
        <v>7.73</v>
      </c>
      <c r="R31" s="38">
        <v>20.39</v>
      </c>
      <c r="S31" s="38">
        <v>0</v>
      </c>
      <c r="T31" s="37">
        <f>SUMPRODUCT(LTA!J31:AN31,LTA!J$101:AN$101,LTA!J$105:AN$105)</f>
        <v>13.24</v>
      </c>
      <c r="U31" s="37">
        <f>SUMPRODUCT(LTA!J31:AN31,LTA!J$102:AN$102,LTA!J$105:AN$105)</f>
        <v>280.29739799999999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</v>
      </c>
      <c r="AA31" s="75">
        <f>STOA!J31</f>
        <v>570.28</v>
      </c>
      <c r="AB31" s="75">
        <f>-STOA!P31</f>
        <v>0</v>
      </c>
      <c r="AC31">
        <f t="shared" si="0"/>
        <v>14.472130472585704</v>
      </c>
      <c r="AD31">
        <f t="shared" si="1"/>
        <v>1577.8499195831184</v>
      </c>
      <c r="AE31">
        <f>'IDT-1'!F31</f>
        <v>0</v>
      </c>
      <c r="AF31" s="24"/>
      <c r="AG31">
        <f t="shared" si="2"/>
        <v>1577.8499195831184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3.8695740000000001</v>
      </c>
      <c r="E32">
        <f>GT_NG!T32</f>
        <v>10.166344746853964</v>
      </c>
      <c r="F32">
        <f>GT_Spot!T32</f>
        <v>0</v>
      </c>
      <c r="G32">
        <f>PPCL_NG!T32</f>
        <v>56.06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534.98805535059921</v>
      </c>
      <c r="P32" s="36">
        <v>19.328126847230969</v>
      </c>
      <c r="Q32" s="36">
        <v>7.7399999999999993</v>
      </c>
      <c r="R32" s="38">
        <v>20.212751906318086</v>
      </c>
      <c r="S32" s="38">
        <v>0</v>
      </c>
      <c r="T32" s="37">
        <f>SUMPRODUCT(LTA!J32:AN32,LTA!J$101:AN$101,LTA!J$105:AN$105)</f>
        <v>19.07</v>
      </c>
      <c r="U32" s="37">
        <f>SUMPRODUCT(LTA!J32:AN32,LTA!J$102:AN$102,LTA!J$105:AN$105)</f>
        <v>288.46613600000001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-51</v>
      </c>
      <c r="AA32" s="75">
        <f>STOA!J32</f>
        <v>570.28</v>
      </c>
      <c r="AB32" s="75">
        <f>-STOA!P32</f>
        <v>0</v>
      </c>
      <c r="AC32">
        <f t="shared" si="0"/>
        <v>14.291696504815542</v>
      </c>
      <c r="AD32">
        <f t="shared" si="1"/>
        <v>1544.4992923461868</v>
      </c>
      <c r="AE32">
        <f>'IDT-1'!F32</f>
        <v>0</v>
      </c>
      <c r="AF32" s="24"/>
      <c r="AG32">
        <f t="shared" si="2"/>
        <v>1544.4992923461868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3.8695740000000001</v>
      </c>
      <c r="E33">
        <f>GT_NG!T33</f>
        <v>10.166344746853964</v>
      </c>
      <c r="F33">
        <f>GT_Spot!T33</f>
        <v>0</v>
      </c>
      <c r="G33">
        <f>PPCL_NG!T33</f>
        <v>56.06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534.49513933263097</v>
      </c>
      <c r="P33" s="36">
        <v>19.328126847230969</v>
      </c>
      <c r="Q33" s="36">
        <v>17.7</v>
      </c>
      <c r="R33" s="38">
        <v>20.119999999999997</v>
      </c>
      <c r="S33" s="38">
        <v>0</v>
      </c>
      <c r="T33" s="37">
        <f>SUMPRODUCT(LTA!J33:AN33,LTA!J$101:AN$101,LTA!J$105:AN$105)</f>
        <v>27.05</v>
      </c>
      <c r="U33" s="37">
        <f>SUMPRODUCT(LTA!J33:AN33,LTA!J$102:AN$102,LTA!J$105:AN$105)</f>
        <v>298.29944599999999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-72</v>
      </c>
      <c r="AA33" s="75">
        <f>STOA!J33</f>
        <v>570.28</v>
      </c>
      <c r="AB33" s="75">
        <f>-STOA!P33</f>
        <v>0</v>
      </c>
      <c r="AC33">
        <f t="shared" si="0"/>
        <v>14.909745953596433</v>
      </c>
      <c r="AD33">
        <f t="shared" si="1"/>
        <v>1525.0688849731193</v>
      </c>
      <c r="AE33">
        <f>'IDT-1'!F33</f>
        <v>0</v>
      </c>
      <c r="AF33" s="24"/>
      <c r="AG33">
        <f t="shared" si="2"/>
        <v>1525.0688849731193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3.8695740000000001</v>
      </c>
      <c r="E34">
        <f>GT_NG!T34</f>
        <v>10.166344746853964</v>
      </c>
      <c r="F34">
        <f>GT_Spot!T34</f>
        <v>0</v>
      </c>
      <c r="G34">
        <f>PPCL_NG!T34</f>
        <v>56.06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531.72833621145207</v>
      </c>
      <c r="P34" s="36">
        <v>23.05</v>
      </c>
      <c r="Q34" s="36">
        <v>17.7</v>
      </c>
      <c r="R34" s="38">
        <v>20.84</v>
      </c>
      <c r="S34" s="38">
        <v>0</v>
      </c>
      <c r="T34" s="37">
        <f>SUMPRODUCT(LTA!J34:AN34,LTA!J$101:AN$101,LTA!J$105:AN$105)</f>
        <v>35.1</v>
      </c>
      <c r="U34" s="37">
        <f>SUMPRODUCT(LTA!J34:AN34,LTA!J$102:AN$102,LTA!J$105:AN$105)</f>
        <v>307.27414800000003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</v>
      </c>
      <c r="AA34" s="75">
        <f>STOA!J34</f>
        <v>570.28</v>
      </c>
      <c r="AB34" s="75">
        <f>-STOA!P34</f>
        <v>0</v>
      </c>
      <c r="AC34">
        <f t="shared" si="0"/>
        <v>15.287074139508906</v>
      </c>
      <c r="AD34">
        <f t="shared" si="1"/>
        <v>1517.3913288187973</v>
      </c>
      <c r="AE34">
        <f>'IDT-1'!F34</f>
        <v>0</v>
      </c>
      <c r="AF34" s="24"/>
      <c r="AG34">
        <f t="shared" si="2"/>
        <v>1517.3913288187973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3.8695740000000001</v>
      </c>
      <c r="E35">
        <f>GT_NG!T35</f>
        <v>10.166344746853964</v>
      </c>
      <c r="F35">
        <f>GT_Spot!T35</f>
        <v>0</v>
      </c>
      <c r="G35">
        <f>PPCL_NG!T35</f>
        <v>56.06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516.06898349039989</v>
      </c>
      <c r="P35" s="36">
        <v>19.32833333333333</v>
      </c>
      <c r="Q35" s="36">
        <v>17.7</v>
      </c>
      <c r="R35" s="38">
        <v>21.730000000000004</v>
      </c>
      <c r="S35" s="38">
        <v>0</v>
      </c>
      <c r="T35" s="37">
        <f>SUMPRODUCT(LTA!J35:AN35,LTA!J$101:AN$101,LTA!J$105:AN$105)</f>
        <v>43.12</v>
      </c>
      <c r="U35" s="37">
        <f>SUMPRODUCT(LTA!J35:AN35,LTA!J$102:AN$102,LTA!J$105:AN$105)</f>
        <v>303.69818199999997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-37</v>
      </c>
      <c r="AA35" s="75">
        <f>STOA!J35</f>
        <v>570</v>
      </c>
      <c r="AB35" s="75">
        <f>-STOA!P35</f>
        <v>0</v>
      </c>
      <c r="AC35">
        <f t="shared" si="0"/>
        <v>15.200612093151626</v>
      </c>
      <c r="AD35">
        <f t="shared" si="1"/>
        <v>1499.1508054774356</v>
      </c>
      <c r="AE35">
        <f>'IDT-1'!F35</f>
        <v>0</v>
      </c>
      <c r="AF35" s="24"/>
      <c r="AG35">
        <f t="shared" si="2"/>
        <v>1499.1508054774356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-110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3.8695740000000001</v>
      </c>
      <c r="E36">
        <f>GT_NG!T36</f>
        <v>10.166344746853964</v>
      </c>
      <c r="F36">
        <f>GT_Spot!T36</f>
        <v>0</v>
      </c>
      <c r="G36">
        <f>PPCL_NG!T36</f>
        <v>56.06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515.61601229832161</v>
      </c>
      <c r="P36" s="36">
        <v>19.329999999999998</v>
      </c>
      <c r="Q36" s="36">
        <v>17.7</v>
      </c>
      <c r="R36" s="38">
        <v>21.21</v>
      </c>
      <c r="S36" s="38">
        <v>0</v>
      </c>
      <c r="T36" s="37">
        <f>SUMPRODUCT(LTA!J36:AN36,LTA!J$101:AN$101,LTA!J$105:AN$105)</f>
        <v>50.11</v>
      </c>
      <c r="U36" s="37">
        <f>SUMPRODUCT(LTA!J36:AN36,LTA!J$102:AN$102,LTA!J$105:AN$105)</f>
        <v>295.68535800000001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</v>
      </c>
      <c r="AA36" s="75">
        <f>STOA!J36</f>
        <v>570</v>
      </c>
      <c r="AB36" s="75">
        <f>-STOA!P36</f>
        <v>0</v>
      </c>
      <c r="AC36">
        <f t="shared" si="0"/>
        <v>15.243159517612392</v>
      </c>
      <c r="AD36">
        <f t="shared" si="1"/>
        <v>1490.1141295275634</v>
      </c>
      <c r="AE36">
        <f>'IDT-1'!F36</f>
        <v>0</v>
      </c>
      <c r="AF36" s="24"/>
      <c r="AG36">
        <f t="shared" si="2"/>
        <v>1490.1141295275634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3.8695740000000001</v>
      </c>
      <c r="E37">
        <f>GT_NG!T37</f>
        <v>10.166344746853964</v>
      </c>
      <c r="F37">
        <f>GT_Spot!T37</f>
        <v>0</v>
      </c>
      <c r="G37">
        <f>PPCL_NG!T37</f>
        <v>56.06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515.94548609416722</v>
      </c>
      <c r="P37" s="36">
        <v>19.32833333333333</v>
      </c>
      <c r="Q37" s="36">
        <v>17.7</v>
      </c>
      <c r="R37" s="38">
        <v>20.612437899219309</v>
      </c>
      <c r="S37" s="38">
        <v>0</v>
      </c>
      <c r="T37" s="37">
        <f>SUMPRODUCT(LTA!J37:AN37,LTA!J$101:AN$101,LTA!J$105:AN$105)</f>
        <v>58.05</v>
      </c>
      <c r="U37" s="37">
        <f>SUMPRODUCT(LTA!J37:AN37,LTA!J$102:AN$102,LTA!J$105:AN$105)</f>
        <v>285.61453799999998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</v>
      </c>
      <c r="AA37" s="75">
        <f>STOA!J37</f>
        <v>570</v>
      </c>
      <c r="AB37" s="75">
        <f>-STOA!P37</f>
        <v>0</v>
      </c>
      <c r="AC37">
        <f t="shared" si="0"/>
        <v>15.392417842348717</v>
      </c>
      <c r="AD37">
        <f t="shared" si="1"/>
        <v>1467.5642962312252</v>
      </c>
      <c r="AE37">
        <f>'IDT-1'!F37</f>
        <v>0</v>
      </c>
      <c r="AF37" s="24"/>
      <c r="AG37">
        <f t="shared" si="2"/>
        <v>1467.5642962312252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-140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3.8695740000000001</v>
      </c>
      <c r="E38">
        <f>GT_NG!T38</f>
        <v>10.166344746853964</v>
      </c>
      <c r="F38">
        <f>GT_Spot!T38</f>
        <v>0</v>
      </c>
      <c r="G38">
        <f>PPCL_NG!T38</f>
        <v>56.06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517.58208449416725</v>
      </c>
      <c r="P38" s="36">
        <v>19.328260908681962</v>
      </c>
      <c r="Q38" s="36">
        <v>17.7</v>
      </c>
      <c r="R38" s="38">
        <v>20.452390694411967</v>
      </c>
      <c r="S38" s="38">
        <v>0</v>
      </c>
      <c r="T38" s="37">
        <f>SUMPRODUCT(LTA!J38:AN38,LTA!J$101:AN$101,LTA!J$105:AN$105)</f>
        <v>66.02</v>
      </c>
      <c r="U38" s="37">
        <f>SUMPRODUCT(LTA!J38:AN38,LTA!J$102:AN$102,LTA!J$105:AN$105)</f>
        <v>294.08676600000001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-43</v>
      </c>
      <c r="AA38" s="75">
        <f>STOA!J38</f>
        <v>570</v>
      </c>
      <c r="AB38" s="75">
        <f>-STOA!P38</f>
        <v>0</v>
      </c>
      <c r="AC38">
        <f t="shared" si="0"/>
        <v>15.661531187369711</v>
      </c>
      <c r="AD38">
        <f t="shared" si="1"/>
        <v>1471.2138896567453</v>
      </c>
      <c r="AE38">
        <f>'IDT-1'!F38</f>
        <v>0</v>
      </c>
      <c r="AF38" s="24"/>
      <c r="AG38">
        <f t="shared" si="2"/>
        <v>1471.2138896567453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-145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3.8063850000000001</v>
      </c>
      <c r="E39">
        <f>GT_NG!T39</f>
        <v>10.078197249048872</v>
      </c>
      <c r="F39">
        <f>GT_Spot!T39</f>
        <v>0</v>
      </c>
      <c r="G39">
        <f>PPCL_NG!T39</f>
        <v>56.06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517.68942428226273</v>
      </c>
      <c r="P39" s="36">
        <v>19.328260908681962</v>
      </c>
      <c r="Q39" s="36">
        <v>17.7</v>
      </c>
      <c r="R39" s="38">
        <v>19.25</v>
      </c>
      <c r="S39" s="38">
        <v>0</v>
      </c>
      <c r="T39" s="37">
        <f>SUMPRODUCT(LTA!J39:AN39,LTA!J$101:AN$101,LTA!J$105:AN$105)</f>
        <v>71.94</v>
      </c>
      <c r="U39" s="37">
        <f>SUMPRODUCT(LTA!J39:AN39,LTA!J$102:AN$102,LTA!J$105:AN$105)</f>
        <v>296.51067800000004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</v>
      </c>
      <c r="AA39" s="75">
        <f>STOA!J39</f>
        <v>569.92000000000007</v>
      </c>
      <c r="AB39" s="75">
        <f>-STOA!P39</f>
        <v>0</v>
      </c>
      <c r="AC39">
        <f t="shared" si="0"/>
        <v>15.627295659001312</v>
      </c>
      <c r="AD39">
        <f t="shared" si="1"/>
        <v>1489.2656497809926</v>
      </c>
      <c r="AE39">
        <f>'IDT-1'!F39</f>
        <v>0</v>
      </c>
      <c r="AF39" s="24"/>
      <c r="AG39">
        <f t="shared" si="2"/>
        <v>1489.2656497809926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-145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3.8063850000000001</v>
      </c>
      <c r="E40">
        <f>GT_NG!T40</f>
        <v>10.078197249048872</v>
      </c>
      <c r="F40">
        <f>GT_Spot!T40</f>
        <v>0</v>
      </c>
      <c r="G40">
        <f>PPCL_NG!T40</f>
        <v>56.06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517.68942428226273</v>
      </c>
      <c r="P40" s="36">
        <v>19.328260908681962</v>
      </c>
      <c r="Q40" s="36">
        <v>17.7</v>
      </c>
      <c r="R40" s="38">
        <v>18.999999999999996</v>
      </c>
      <c r="S40" s="38">
        <v>0</v>
      </c>
      <c r="T40" s="37">
        <f>SUMPRODUCT(LTA!J40:AN40,LTA!J$101:AN$101,LTA!J$105:AN$105)</f>
        <v>78.81</v>
      </c>
      <c r="U40" s="37">
        <f>SUMPRODUCT(LTA!J40:AN40,LTA!J$102:AN$102,LTA!J$105:AN$105)</f>
        <v>303.60982999999999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</v>
      </c>
      <c r="AA40" s="75">
        <f>STOA!J40</f>
        <v>569.92000000000007</v>
      </c>
      <c r="AB40" s="75">
        <f>-STOA!P40</f>
        <v>0</v>
      </c>
      <c r="AC40">
        <f t="shared" si="0"/>
        <v>15.564642223578639</v>
      </c>
      <c r="AD40">
        <f t="shared" si="1"/>
        <v>1524.0474552164151</v>
      </c>
      <c r="AE40">
        <f>'IDT-1'!F40</f>
        <v>0</v>
      </c>
      <c r="AF40" s="24"/>
      <c r="AG40">
        <f t="shared" si="2"/>
        <v>1524.0474552164151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3.8063850000000001</v>
      </c>
      <c r="E41">
        <f>GT_NG!T41</f>
        <v>10.078197249048872</v>
      </c>
      <c r="F41">
        <f>GT_Spot!T41</f>
        <v>0</v>
      </c>
      <c r="G41">
        <f>PPCL_NG!T41</f>
        <v>56.06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516.05282588226271</v>
      </c>
      <c r="P41" s="36">
        <v>19.328260908681962</v>
      </c>
      <c r="Q41" s="36">
        <v>17.7</v>
      </c>
      <c r="R41" s="38">
        <v>19.520000000000003</v>
      </c>
      <c r="S41" s="38">
        <v>0</v>
      </c>
      <c r="T41" s="37">
        <f>SUMPRODUCT(LTA!J41:AN41,LTA!J$101:AN$101,LTA!J$105:AN$105)</f>
        <v>84.63</v>
      </c>
      <c r="U41" s="37">
        <f>SUMPRODUCT(LTA!J41:AN41,LTA!J$102:AN$102,LTA!J$105:AN$105)</f>
        <v>310.23168200000003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</v>
      </c>
      <c r="AA41" s="75">
        <f>STOA!J41</f>
        <v>569.92000000000007</v>
      </c>
      <c r="AB41" s="75">
        <f>-STOA!P41</f>
        <v>0</v>
      </c>
      <c r="AC41">
        <f t="shared" si="0"/>
        <v>15.414110779796859</v>
      </c>
      <c r="AD41">
        <f t="shared" si="1"/>
        <v>1564.5232402601969</v>
      </c>
      <c r="AE41">
        <f>'IDT-1'!F41</f>
        <v>0</v>
      </c>
      <c r="AF41" s="24"/>
      <c r="AG41">
        <f t="shared" si="2"/>
        <v>1564.5232402601969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-125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3.8063850000000001</v>
      </c>
      <c r="E42">
        <f>GT_NG!T42</f>
        <v>10.078197249048872</v>
      </c>
      <c r="F42">
        <f>GT_Spot!T42</f>
        <v>0</v>
      </c>
      <c r="G42">
        <f>PPCL_NG!T42</f>
        <v>56.06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516.05282588226271</v>
      </c>
      <c r="P42" s="36">
        <v>19.328260908681962</v>
      </c>
      <c r="Q42" s="36">
        <v>17.7</v>
      </c>
      <c r="R42" s="38">
        <v>19.520000000000003</v>
      </c>
      <c r="S42" s="38">
        <v>0</v>
      </c>
      <c r="T42" s="37">
        <f>SUMPRODUCT(LTA!J42:AN42,LTA!J$101:AN$101,LTA!J$105:AN$105)</f>
        <v>92.33</v>
      </c>
      <c r="U42" s="37">
        <f>SUMPRODUCT(LTA!J42:AN42,LTA!J$102:AN$102,LTA!J$105:AN$105)</f>
        <v>316.94963000000001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569.92000000000007</v>
      </c>
      <c r="AB42" s="75">
        <f>-STOA!P42</f>
        <v>0</v>
      </c>
      <c r="AC42">
        <f t="shared" si="0"/>
        <v>15.264144495800407</v>
      </c>
      <c r="AD42">
        <f t="shared" si="1"/>
        <v>1611.0911545441934</v>
      </c>
      <c r="AE42">
        <f>'IDT-1'!F42</f>
        <v>0</v>
      </c>
      <c r="AF42" s="24"/>
      <c r="AG42">
        <f t="shared" si="2"/>
        <v>1611.0911545441934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-95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3.8063850000000001</v>
      </c>
      <c r="E43">
        <f>GT_NG!T43</f>
        <v>10.078197249048872</v>
      </c>
      <c r="F43">
        <f>GT_Spot!T43</f>
        <v>0</v>
      </c>
      <c r="G43">
        <f>PPCL_NG!T43</f>
        <v>55.128065681905902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509.51059492779035</v>
      </c>
      <c r="P43" s="36">
        <v>19.328260908681962</v>
      </c>
      <c r="Q43" s="36">
        <v>17.7</v>
      </c>
      <c r="R43" s="38">
        <v>19.400000000000002</v>
      </c>
      <c r="S43" s="38">
        <v>0</v>
      </c>
      <c r="T43" s="37">
        <f>SUMPRODUCT(LTA!J43:AN43,LTA!J$101:AN$101,LTA!J$105:AN$105)</f>
        <v>98.06</v>
      </c>
      <c r="U43" s="37">
        <f>SUMPRODUCT(LTA!J43:AN43,LTA!J$102:AN$102,LTA!J$105:AN$105)</f>
        <v>340.94415399999997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569.82000000000005</v>
      </c>
      <c r="AB43" s="75">
        <f>-STOA!P43</f>
        <v>0</v>
      </c>
      <c r="AC43">
        <f t="shared" si="0"/>
        <v>15.491555297735296</v>
      </c>
      <c r="AD43">
        <f t="shared" si="1"/>
        <v>1627.8941024696921</v>
      </c>
      <c r="AE43">
        <f>'IDT-1'!F43</f>
        <v>0</v>
      </c>
      <c r="AF43" s="24"/>
      <c r="AG43">
        <f t="shared" si="2"/>
        <v>1627.8941024696921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3.8063850000000001</v>
      </c>
      <c r="E44">
        <f>GT_NG!T44</f>
        <v>10.078197249048872</v>
      </c>
      <c r="F44">
        <f>GT_Spot!T44</f>
        <v>0</v>
      </c>
      <c r="G44">
        <f>PPCL_NG!T44</f>
        <v>55.128065681905902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509.51059492779035</v>
      </c>
      <c r="P44" s="36">
        <v>19.328260908681962</v>
      </c>
      <c r="Q44" s="36">
        <v>17.7</v>
      </c>
      <c r="R44" s="38">
        <v>19.400000000000002</v>
      </c>
      <c r="S44" s="38">
        <v>0</v>
      </c>
      <c r="T44" s="37">
        <f>SUMPRODUCT(LTA!J44:AN44,LTA!J$101:AN$101,LTA!J$105:AN$105)</f>
        <v>102.64</v>
      </c>
      <c r="U44" s="37">
        <f>SUMPRODUCT(LTA!J44:AN44,LTA!J$102:AN$102,LTA!J$105:AN$105)</f>
        <v>363.79677800000002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569.82000000000005</v>
      </c>
      <c r="AB44" s="75">
        <f>-STOA!P44</f>
        <v>0</v>
      </c>
      <c r="AC44">
        <f t="shared" si="0"/>
        <v>15.594921973461959</v>
      </c>
      <c r="AD44">
        <f t="shared" si="1"/>
        <v>1670.2233597939655</v>
      </c>
      <c r="AE44">
        <f>'IDT-1'!F44</f>
        <v>0</v>
      </c>
      <c r="AF44" s="24"/>
      <c r="AG44">
        <f t="shared" si="2"/>
        <v>1670.2233597939655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3.8063850000000001</v>
      </c>
      <c r="E45">
        <f>GT_NG!T45</f>
        <v>10.078197249048872</v>
      </c>
      <c r="F45">
        <f>GT_Spot!T45</f>
        <v>0</v>
      </c>
      <c r="G45">
        <f>PPCL_NG!T45</f>
        <v>55.128065681905902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506.65683015234782</v>
      </c>
      <c r="P45" s="36">
        <v>19.328260908681962</v>
      </c>
      <c r="Q45" s="36">
        <v>7.73</v>
      </c>
      <c r="R45" s="38">
        <v>16.690000000000001</v>
      </c>
      <c r="S45" s="38">
        <v>0</v>
      </c>
      <c r="T45" s="37">
        <f>SUMPRODUCT(LTA!J45:AN45,LTA!J$101:AN$101,LTA!J$105:AN$105)</f>
        <v>104.11</v>
      </c>
      <c r="U45" s="37">
        <f>SUMPRODUCT(LTA!J45:AN45,LTA!J$102:AN$102,LTA!J$105:AN$105)</f>
        <v>382.17105800000002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569.82000000000005</v>
      </c>
      <c r="AB45" s="75">
        <f>-STOA!P45</f>
        <v>0</v>
      </c>
      <c r="AC45">
        <f t="shared" si="0"/>
        <v>15.715841878597134</v>
      </c>
      <c r="AD45">
        <f t="shared" si="1"/>
        <v>1664.4129551133879</v>
      </c>
      <c r="AE45">
        <f>'IDT-1'!F45</f>
        <v>0</v>
      </c>
      <c r="AF45" s="24"/>
      <c r="AG45">
        <f t="shared" si="2"/>
        <v>1664.4129551133879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-95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3.8063850000000001</v>
      </c>
      <c r="E46">
        <f>GT_NG!T46</f>
        <v>10.078197249048872</v>
      </c>
      <c r="F46">
        <f>GT_Spot!T46</f>
        <v>0</v>
      </c>
      <c r="G46">
        <f>PPCL_NG!T46</f>
        <v>55.128065681905902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506.83380773083195</v>
      </c>
      <c r="P46" s="36">
        <v>19.330000000000002</v>
      </c>
      <c r="Q46" s="36">
        <v>7.73</v>
      </c>
      <c r="R46" s="38">
        <v>16.670000000000002</v>
      </c>
      <c r="S46" s="38">
        <v>0</v>
      </c>
      <c r="T46" s="37">
        <f>SUMPRODUCT(LTA!J46:AN46,LTA!J$101:AN$101,LTA!J$105:AN$105)</f>
        <v>107.66</v>
      </c>
      <c r="U46" s="37">
        <f>SUMPRODUCT(LTA!J46:AN46,LTA!J$102:AN$102,LTA!J$105:AN$105)</f>
        <v>384.62705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569.82000000000005</v>
      </c>
      <c r="AB46" s="75">
        <f>-STOA!P46</f>
        <v>0</v>
      </c>
      <c r="AC46">
        <f t="shared" si="0"/>
        <v>15.513490699676797</v>
      </c>
      <c r="AD46">
        <f t="shared" si="1"/>
        <v>1700.7800149621098</v>
      </c>
      <c r="AE46">
        <f>'IDT-1'!F46</f>
        <v>0</v>
      </c>
      <c r="AF46" s="24"/>
      <c r="AG46">
        <f t="shared" si="2"/>
        <v>1700.7800149621098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3.8063850000000001</v>
      </c>
      <c r="E47">
        <f>GT_NG!T47</f>
        <v>10.078197249048872</v>
      </c>
      <c r="F47">
        <f>GT_Spot!T47</f>
        <v>0</v>
      </c>
      <c r="G47">
        <f>PPCL_NG!T47</f>
        <v>55.48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501.93218297001079</v>
      </c>
      <c r="P47" s="36">
        <v>19.329999999999998</v>
      </c>
      <c r="Q47" s="36">
        <v>7.73</v>
      </c>
      <c r="R47" s="38">
        <v>16.562124711316397</v>
      </c>
      <c r="S47" s="38">
        <v>0</v>
      </c>
      <c r="T47" s="37">
        <f>SUMPRODUCT(LTA!J47:AN47,LTA!J$101:AN$101,LTA!J$105:AN$105)</f>
        <v>113.03</v>
      </c>
      <c r="U47" s="37">
        <f>SUMPRODUCT(LTA!J47:AN47,LTA!J$102:AN$102,LTA!J$105:AN$105)</f>
        <v>386.51701199999997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569.64</v>
      </c>
      <c r="AB47" s="75">
        <f>-STOA!P47</f>
        <v>0</v>
      </c>
      <c r="AC47">
        <f t="shared" si="0"/>
        <v>15.271232938861388</v>
      </c>
      <c r="AD47">
        <f t="shared" si="1"/>
        <v>1734.4446689915148</v>
      </c>
      <c r="AE47">
        <f>'IDT-1'!F47</f>
        <v>0</v>
      </c>
      <c r="AF47" s="24"/>
      <c r="AG47">
        <f t="shared" si="2"/>
        <v>1734.4446689915148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-34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3.8063850000000001</v>
      </c>
      <c r="E48">
        <f>GT_NG!T48</f>
        <v>10.078197249048872</v>
      </c>
      <c r="F48">
        <f>GT_Spot!T48</f>
        <v>0</v>
      </c>
      <c r="G48">
        <f>PPCL_NG!T48</f>
        <v>55.48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504.38221137304225</v>
      </c>
      <c r="P48" s="36">
        <v>18.79</v>
      </c>
      <c r="Q48" s="36">
        <v>7.73</v>
      </c>
      <c r="R48" s="38">
        <v>16.837839917906617</v>
      </c>
      <c r="S48" s="38">
        <v>0</v>
      </c>
      <c r="T48" s="37">
        <f>SUMPRODUCT(LTA!J48:AN48,LTA!J$101:AN$101,LTA!J$105:AN$105)</f>
        <v>113.44</v>
      </c>
      <c r="U48" s="37">
        <f>SUMPRODUCT(LTA!J48:AN48,LTA!J$102:AN$102,LTA!J$105:AN$105)</f>
        <v>387.65729399999998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569.64</v>
      </c>
      <c r="AB48" s="75">
        <f>-STOA!P48</f>
        <v>0</v>
      </c>
      <c r="AC48">
        <f t="shared" si="0"/>
        <v>15.133192399484425</v>
      </c>
      <c r="AD48">
        <f t="shared" si="1"/>
        <v>1758.3187351405131</v>
      </c>
      <c r="AE48">
        <f>'IDT-1'!F48</f>
        <v>0</v>
      </c>
      <c r="AF48" s="24"/>
      <c r="AG48">
        <f t="shared" si="2"/>
        <v>1758.3187351405131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-14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3.8063850000000001</v>
      </c>
      <c r="E49">
        <f>GT_NG!T49</f>
        <v>10.078197249048872</v>
      </c>
      <c r="F49">
        <f>GT_Spot!T49</f>
        <v>0</v>
      </c>
      <c r="G49">
        <f>PPCL_NG!T49</f>
        <v>55.48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507.80083519215157</v>
      </c>
      <c r="P49" s="36">
        <v>48.317947149290511</v>
      </c>
      <c r="Q49" s="36">
        <v>7.73</v>
      </c>
      <c r="R49" s="38">
        <v>17.210000000000004</v>
      </c>
      <c r="S49" s="38">
        <v>0</v>
      </c>
      <c r="T49" s="37">
        <f>SUMPRODUCT(LTA!J49:AN49,LTA!J$101:AN$101,LTA!J$105:AN$105)</f>
        <v>113.68</v>
      </c>
      <c r="U49" s="37">
        <f>SUMPRODUCT(LTA!J49:AN49,LTA!J$102:AN$102,LTA!J$105:AN$105)</f>
        <v>384.558066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569.64</v>
      </c>
      <c r="AB49" s="75">
        <f>-STOA!P49</f>
        <v>0</v>
      </c>
      <c r="AC49">
        <f t="shared" si="0"/>
        <v>15.507648433257017</v>
      </c>
      <c r="AD49">
        <f t="shared" si="1"/>
        <v>1774.403782157234</v>
      </c>
      <c r="AE49">
        <f>'IDT-1'!F49</f>
        <v>0</v>
      </c>
      <c r="AF49" s="24"/>
      <c r="AG49">
        <f t="shared" si="2"/>
        <v>1774.403782157234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-28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3.8063850000000001</v>
      </c>
      <c r="E50">
        <f>GT_NG!T50</f>
        <v>10.078197249048872</v>
      </c>
      <c r="F50">
        <f>GT_Spot!T50</f>
        <v>0</v>
      </c>
      <c r="G50">
        <f>PPCL_NG!T50</f>
        <v>55.48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507.79791729169898</v>
      </c>
      <c r="P50" s="36">
        <v>75.327129082663205</v>
      </c>
      <c r="Q50" s="36">
        <v>13.31</v>
      </c>
      <c r="R50" s="38">
        <v>17.210000000000004</v>
      </c>
      <c r="S50" s="38">
        <v>0</v>
      </c>
      <c r="T50" s="37">
        <f>SUMPRODUCT(LTA!J50:AN50,LTA!J$101:AN$101,LTA!J$105:AN$105)</f>
        <v>113.85</v>
      </c>
      <c r="U50" s="37">
        <f>SUMPRODUCT(LTA!J50:AN50,LTA!J$102:AN$102,LTA!J$105:AN$105)</f>
        <v>380.87229999999994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569.64</v>
      </c>
      <c r="AB50" s="75">
        <f>-STOA!P50</f>
        <v>0</v>
      </c>
      <c r="AC50">
        <f t="shared" si="0"/>
        <v>15.802667563082879</v>
      </c>
      <c r="AD50">
        <f t="shared" si="1"/>
        <v>1797.1792610603281</v>
      </c>
      <c r="AE50">
        <f>'IDT-1'!F50</f>
        <v>0</v>
      </c>
      <c r="AF50" s="24"/>
      <c r="AG50">
        <f t="shared" si="2"/>
        <v>1797.1792610603281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-34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3.8063850000000001</v>
      </c>
      <c r="E51">
        <f>GT_NG!T51</f>
        <v>10.078197249048872</v>
      </c>
      <c r="F51">
        <f>GT_Spot!T51</f>
        <v>0</v>
      </c>
      <c r="G51">
        <f>PPCL_NG!T51</f>
        <v>55.48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510.01305605159456</v>
      </c>
      <c r="P51" s="36">
        <v>75.327129082663205</v>
      </c>
      <c r="Q51" s="36">
        <v>20.25</v>
      </c>
      <c r="R51" s="38">
        <v>16.8</v>
      </c>
      <c r="S51" s="38">
        <v>0</v>
      </c>
      <c r="T51" s="37">
        <f>SUMPRODUCT(LTA!J51:AN51,LTA!J$101:AN$101,LTA!J$105:AN$105)</f>
        <v>114.01</v>
      </c>
      <c r="U51" s="37">
        <f>SUMPRODUCT(LTA!J51:AN51,LTA!J$102:AN$102,LTA!J$105:AN$105)</f>
        <v>373.825942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569.45000000000005</v>
      </c>
      <c r="AB51" s="75">
        <f>-STOA!P51</f>
        <v>0</v>
      </c>
      <c r="AC51">
        <f t="shared" si="0"/>
        <v>15.901396898714893</v>
      </c>
      <c r="AD51">
        <f t="shared" si="1"/>
        <v>1788.7493124845917</v>
      </c>
      <c r="AE51">
        <f>'IDT-1'!F51</f>
        <v>0</v>
      </c>
      <c r="AF51" s="24"/>
      <c r="AG51">
        <f t="shared" si="2"/>
        <v>1788.7493124845917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-44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3.8063850000000001</v>
      </c>
      <c r="E52">
        <f>GT_NG!T52</f>
        <v>10.078197249048872</v>
      </c>
      <c r="F52">
        <f>GT_Spot!T52</f>
        <v>0</v>
      </c>
      <c r="G52">
        <f>PPCL_NG!T52</f>
        <v>55.48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508.37645765159454</v>
      </c>
      <c r="P52" s="36">
        <v>75.327129082663205</v>
      </c>
      <c r="Q52" s="36">
        <v>20.25</v>
      </c>
      <c r="R52" s="38">
        <v>16.497869868319128</v>
      </c>
      <c r="S52" s="38">
        <v>0</v>
      </c>
      <c r="T52" s="37">
        <f>SUMPRODUCT(LTA!J52:AN52,LTA!J$101:AN$101,LTA!J$105:AN$105)</f>
        <v>110.06</v>
      </c>
      <c r="U52" s="37">
        <f>SUMPRODUCT(LTA!J52:AN52,LTA!J$102:AN$102,LTA!J$105:AN$105)</f>
        <v>388.55998799999998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569.45000000000005</v>
      </c>
      <c r="AB52" s="75">
        <f>-STOA!P52</f>
        <v>0</v>
      </c>
      <c r="AC52">
        <f t="shared" si="0"/>
        <v>15.890985988199882</v>
      </c>
      <c r="AD52">
        <f t="shared" si="1"/>
        <v>1807.6050408634258</v>
      </c>
      <c r="AE52">
        <f>'IDT-1'!F52</f>
        <v>0</v>
      </c>
      <c r="AF52" s="24"/>
      <c r="AG52">
        <f t="shared" si="2"/>
        <v>1807.6050408634258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-34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3.8063850000000001</v>
      </c>
      <c r="E53">
        <f>GT_NG!T53</f>
        <v>10.078197249048872</v>
      </c>
      <c r="F53">
        <f>GT_Spot!T53</f>
        <v>0</v>
      </c>
      <c r="G53">
        <f>PPCL_NG!T53</f>
        <v>55.48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511.97852542400454</v>
      </c>
      <c r="P53" s="36">
        <v>75.327129082663205</v>
      </c>
      <c r="Q53" s="36">
        <v>7.7299999999999995</v>
      </c>
      <c r="R53" s="38">
        <v>16.497869868319128</v>
      </c>
      <c r="S53" s="38">
        <v>0</v>
      </c>
      <c r="T53" s="37">
        <f>SUMPRODUCT(LTA!J53:AN53,LTA!J$101:AN$101,LTA!J$105:AN$105)</f>
        <v>110.14</v>
      </c>
      <c r="U53" s="37">
        <f>SUMPRODUCT(LTA!J53:AN53,LTA!J$102:AN$102,LTA!J$105:AN$105)</f>
        <v>369.337354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569.45000000000005</v>
      </c>
      <c r="AB53" s="75">
        <f>-STOA!P53</f>
        <v>0</v>
      </c>
      <c r="AC53">
        <f t="shared" si="0"/>
        <v>15.773145869241898</v>
      </c>
      <c r="AD53">
        <f t="shared" si="1"/>
        <v>1861.9823147547936</v>
      </c>
      <c r="AE53">
        <f>'IDT-1'!F53</f>
        <v>0</v>
      </c>
      <c r="AF53" s="24"/>
      <c r="AG53">
        <f t="shared" si="2"/>
        <v>1861.9823147547936</v>
      </c>
      <c r="AI53" s="34">
        <f>PXIL!J53</f>
        <v>0</v>
      </c>
      <c r="AJ53" s="34">
        <f>PXIL!P53</f>
        <v>0</v>
      </c>
      <c r="AK53" s="34">
        <f>RTM_IEX!J53</f>
        <v>48.32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3.8063850000000001</v>
      </c>
      <c r="E54">
        <f>GT_NG!T54</f>
        <v>10.078197249048872</v>
      </c>
      <c r="F54">
        <f>GT_Spot!T54</f>
        <v>0</v>
      </c>
      <c r="G54">
        <f>PPCL_NG!T54</f>
        <v>55.48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511.97852542400454</v>
      </c>
      <c r="P54" s="36">
        <v>75.327129082663205</v>
      </c>
      <c r="Q54" s="36">
        <v>7.7299999999999995</v>
      </c>
      <c r="R54" s="38">
        <v>16.589999999999996</v>
      </c>
      <c r="S54" s="38">
        <v>0</v>
      </c>
      <c r="T54" s="37">
        <f>SUMPRODUCT(LTA!J54:AN54,LTA!J$101:AN$101,LTA!J$105:AN$105)</f>
        <v>110.01</v>
      </c>
      <c r="U54" s="37">
        <f>SUMPRODUCT(LTA!J54:AN54,LTA!J$102:AN$102,LTA!J$105:AN$105)</f>
        <v>368.80132400000002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569.45000000000005</v>
      </c>
      <c r="AB54" s="75">
        <f>-STOA!P54</f>
        <v>0</v>
      </c>
      <c r="AC54">
        <f t="shared" si="0"/>
        <v>15.768325110348018</v>
      </c>
      <c r="AD54">
        <f t="shared" si="1"/>
        <v>1861.4132356453686</v>
      </c>
      <c r="AE54">
        <f>'IDT-1'!F54</f>
        <v>0</v>
      </c>
      <c r="AF54" s="24"/>
      <c r="AG54">
        <f t="shared" si="2"/>
        <v>1861.4132356453686</v>
      </c>
      <c r="AI54" s="34">
        <f>PXIL!J54</f>
        <v>0</v>
      </c>
      <c r="AJ54" s="34">
        <f>PXIL!P54</f>
        <v>0</v>
      </c>
      <c r="AK54" s="34">
        <f>RTM_IEX!J54</f>
        <v>48.32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3.8063850000000001</v>
      </c>
      <c r="E55">
        <f>GT_NG!T55</f>
        <v>10.078197249048872</v>
      </c>
      <c r="F55">
        <f>GT_Spot!T55</f>
        <v>0</v>
      </c>
      <c r="G55">
        <f>PPCL_NG!T55</f>
        <v>55.48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512.84406244216427</v>
      </c>
      <c r="P55" s="36">
        <v>75.327129082663205</v>
      </c>
      <c r="Q55" s="36">
        <v>7.7299999999999995</v>
      </c>
      <c r="R55" s="38">
        <v>18.95</v>
      </c>
      <c r="S55" s="38">
        <v>0</v>
      </c>
      <c r="T55" s="37">
        <f>SUMPRODUCT(LTA!J55:AN55,LTA!J$101:AN$101,LTA!J$105:AN$105)</f>
        <v>109.98</v>
      </c>
      <c r="U55" s="37">
        <f>SUMPRODUCT(LTA!J55:AN55,LTA!J$102:AN$102,LTA!J$105:AN$105)</f>
        <v>367.20231200000001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569.45000000000005</v>
      </c>
      <c r="AB55" s="75">
        <f>-STOA!P55</f>
        <v>0</v>
      </c>
      <c r="AC55">
        <f t="shared" si="0"/>
        <v>15.443617182299674</v>
      </c>
      <c r="AD55">
        <f t="shared" si="1"/>
        <v>1807.0144685915768</v>
      </c>
      <c r="AE55">
        <f>'IDT-1'!F55</f>
        <v>0</v>
      </c>
      <c r="AF55" s="24"/>
      <c r="AG55">
        <f t="shared" si="2"/>
        <v>1807.0144685915768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3.8063850000000001</v>
      </c>
      <c r="E56">
        <f>GT_NG!T56</f>
        <v>10.078197249048872</v>
      </c>
      <c r="F56">
        <f>GT_Spot!T56</f>
        <v>0</v>
      </c>
      <c r="G56">
        <f>PPCL_NG!T56</f>
        <v>55.1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511.78710997908553</v>
      </c>
      <c r="P56" s="36">
        <v>75.327129082663205</v>
      </c>
      <c r="Q56" s="36">
        <v>7.7299999999999995</v>
      </c>
      <c r="R56" s="38">
        <v>18.95</v>
      </c>
      <c r="S56" s="38">
        <v>0</v>
      </c>
      <c r="T56" s="37">
        <f>SUMPRODUCT(LTA!J56:AN56,LTA!J$101:AN$101,LTA!J$105:AN$105)</f>
        <v>109.71000000000001</v>
      </c>
      <c r="U56" s="37">
        <f>SUMPRODUCT(LTA!J56:AN56,LTA!J$102:AN$102,LTA!J$105:AN$105)</f>
        <v>364.98022399999996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569.45000000000005</v>
      </c>
      <c r="AB56" s="75">
        <f>-STOA!P56</f>
        <v>0</v>
      </c>
      <c r="AC56">
        <f t="shared" si="0"/>
        <v>15.436026715584481</v>
      </c>
      <c r="AD56">
        <f t="shared" si="1"/>
        <v>1800.0930185952134</v>
      </c>
      <c r="AE56">
        <f>'IDT-1'!F56</f>
        <v>0</v>
      </c>
      <c r="AF56" s="24"/>
      <c r="AG56">
        <f t="shared" si="2"/>
        <v>1800.0930185952134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3.8063850000000001</v>
      </c>
      <c r="E57">
        <f>GT_NG!T57</f>
        <v>10.078197249048872</v>
      </c>
      <c r="F57">
        <f>GT_Spot!T57</f>
        <v>0</v>
      </c>
      <c r="G57">
        <f>PPCL_NG!T57</f>
        <v>55.1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512.45869513512116</v>
      </c>
      <c r="P57" s="36">
        <v>75.327129082663205</v>
      </c>
      <c r="Q57" s="36">
        <v>7.7299999999999995</v>
      </c>
      <c r="R57" s="38">
        <v>19.139999999999997</v>
      </c>
      <c r="S57" s="38">
        <v>0</v>
      </c>
      <c r="T57" s="37">
        <f>SUMPRODUCT(LTA!J57:AN57,LTA!J$101:AN$101,LTA!J$105:AN$105)</f>
        <v>109.33</v>
      </c>
      <c r="U57" s="37">
        <f>SUMPRODUCT(LTA!J57:AN57,LTA!J$102:AN$102,LTA!J$105:AN$105)</f>
        <v>364.04892599999999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569.45000000000005</v>
      </c>
      <c r="AB57" s="75">
        <f>-STOA!P57</f>
        <v>0</v>
      </c>
      <c r="AC57">
        <f t="shared" si="0"/>
        <v>15.696234392721399</v>
      </c>
      <c r="AD57">
        <f t="shared" si="1"/>
        <v>1852.903098074112</v>
      </c>
      <c r="AE57">
        <f>'IDT-1'!F57</f>
        <v>0</v>
      </c>
      <c r="AF57" s="24"/>
      <c r="AG57">
        <f t="shared" si="2"/>
        <v>1852.903098074112</v>
      </c>
      <c r="AI57" s="34">
        <f>PXIL!J57</f>
        <v>0</v>
      </c>
      <c r="AJ57" s="34">
        <f>PXIL!P57</f>
        <v>0</v>
      </c>
      <c r="AK57" s="34">
        <f>RTM_IEX!J57</f>
        <v>42.52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3.8063850000000001</v>
      </c>
      <c r="E58">
        <f>GT_NG!T58</f>
        <v>10.078197249048872</v>
      </c>
      <c r="F58">
        <f>GT_Spot!T58</f>
        <v>0</v>
      </c>
      <c r="G58">
        <f>PPCL_NG!T58</f>
        <v>55.1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509.61853937622845</v>
      </c>
      <c r="P58" s="36">
        <v>75.327129082663205</v>
      </c>
      <c r="Q58" s="36">
        <v>14.4980648605365</v>
      </c>
      <c r="R58" s="38">
        <v>18.919999999999998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391.46483400000005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569.45000000000005</v>
      </c>
      <c r="AB58" s="75">
        <f>-STOA!P58</f>
        <v>0</v>
      </c>
      <c r="AC58">
        <f t="shared" si="0"/>
        <v>16.191782456375204</v>
      </c>
      <c r="AD58">
        <f t="shared" si="1"/>
        <v>1911.4013671121018</v>
      </c>
      <c r="AE58">
        <f>'IDT-1'!F58</f>
        <v>0</v>
      </c>
      <c r="AF58" s="24"/>
      <c r="AG58">
        <f t="shared" si="2"/>
        <v>1911.4013671121018</v>
      </c>
      <c r="AI58" s="34">
        <f>PXIL!J58</f>
        <v>0</v>
      </c>
      <c r="AJ58" s="34">
        <f>PXIL!P58</f>
        <v>0</v>
      </c>
      <c r="AK58" s="34">
        <f>RTM_IEX!J58</f>
        <v>70.55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3.8063850000000001</v>
      </c>
      <c r="E59">
        <f>GT_NG!T59</f>
        <v>10.078197249048872</v>
      </c>
      <c r="F59">
        <f>GT_Spot!T59</f>
        <v>0</v>
      </c>
      <c r="G59">
        <f>PPCL_NG!T59</f>
        <v>55.1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520.76910499875589</v>
      </c>
      <c r="P59" s="36">
        <v>75.327129082663205</v>
      </c>
      <c r="Q59" s="36">
        <v>26.74</v>
      </c>
      <c r="R59" s="38">
        <v>18.807849302538298</v>
      </c>
      <c r="S59" s="38">
        <v>0</v>
      </c>
      <c r="T59" s="37">
        <f>SUMPRODUCT(LTA!J59:AN59,LTA!J$101:AN$101,LTA!J$105:AN$105)</f>
        <v>105.91</v>
      </c>
      <c r="U59" s="37">
        <f>SUMPRODUCT(LTA!J59:AN59,LTA!J$102:AN$102,LTA!J$105:AN$105)</f>
        <v>413.27547399999997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569.35</v>
      </c>
      <c r="AB59" s="75">
        <f>-STOA!P59</f>
        <v>0</v>
      </c>
      <c r="AC59">
        <f t="shared" si="0"/>
        <v>16.68839877291725</v>
      </c>
      <c r="AD59">
        <f t="shared" si="1"/>
        <v>1970.0257408600889</v>
      </c>
      <c r="AE59">
        <f>'IDT-1'!F59</f>
        <v>0</v>
      </c>
      <c r="AF59" s="24"/>
      <c r="AG59">
        <f t="shared" si="2"/>
        <v>1970.0257408600889</v>
      </c>
      <c r="AI59" s="34">
        <f>PXIL!J59</f>
        <v>0</v>
      </c>
      <c r="AJ59" s="34">
        <f>PXIL!P59</f>
        <v>0</v>
      </c>
      <c r="AK59" s="34">
        <f>RTM_IEX!J59</f>
        <v>87.94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3.8063850000000001</v>
      </c>
      <c r="E60">
        <f>GT_NG!T60</f>
        <v>10.078197249048872</v>
      </c>
      <c r="F60">
        <f>GT_Spot!T60</f>
        <v>0</v>
      </c>
      <c r="G60">
        <f>PPCL_NG!T60</f>
        <v>55.1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559.44527056496418</v>
      </c>
      <c r="P60" s="36">
        <v>75.327129082663205</v>
      </c>
      <c r="Q60" s="36">
        <v>26.74</v>
      </c>
      <c r="R60" s="38">
        <v>18.807849302538298</v>
      </c>
      <c r="S60" s="38">
        <v>0</v>
      </c>
      <c r="T60" s="37">
        <f>SUMPRODUCT(LTA!J60:AN60,LTA!J$101:AN$101,LTA!J$105:AN$105)</f>
        <v>105.52</v>
      </c>
      <c r="U60" s="37">
        <f>SUMPRODUCT(LTA!J60:AN60,LTA!J$102:AN$102,LTA!J$105:AN$105)</f>
        <v>411.13135399999999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569.35</v>
      </c>
      <c r="AB60" s="75">
        <f>-STOA!P60</f>
        <v>0</v>
      </c>
      <c r="AC60">
        <f t="shared" si="0"/>
        <v>17.0163519556734</v>
      </c>
      <c r="AD60">
        <f t="shared" si="1"/>
        <v>2008.7398332435409</v>
      </c>
      <c r="AE60">
        <f>'IDT-1'!F60</f>
        <v>0</v>
      </c>
      <c r="AF60" s="24"/>
      <c r="AG60">
        <f t="shared" si="2"/>
        <v>2008.7398332435409</v>
      </c>
      <c r="AI60" s="34">
        <f>PXIL!J60</f>
        <v>0</v>
      </c>
      <c r="AJ60" s="34">
        <f>PXIL!P60</f>
        <v>0</v>
      </c>
      <c r="AK60" s="34">
        <f>RTM_IEX!J60</f>
        <v>90.84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3.8063850000000001</v>
      </c>
      <c r="E61">
        <f>GT_NG!T61</f>
        <v>10.078197249048872</v>
      </c>
      <c r="F61">
        <f>GT_Spot!T61</f>
        <v>0</v>
      </c>
      <c r="G61">
        <f>PPCL_NG!T61</f>
        <v>55.1</v>
      </c>
      <c r="H61">
        <f>PPCL_Spot!T61</f>
        <v>0</v>
      </c>
      <c r="I61">
        <f>Bawana_NG!T61</f>
        <v>69.607511706881141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612.69278961428768</v>
      </c>
      <c r="P61" s="36">
        <v>75.327129082663205</v>
      </c>
      <c r="Q61" s="36">
        <v>26.74</v>
      </c>
      <c r="R61" s="38">
        <v>18.807849302538298</v>
      </c>
      <c r="S61" s="38">
        <v>0</v>
      </c>
      <c r="T61" s="37">
        <f>SUMPRODUCT(LTA!J61:AN61,LTA!J$101:AN$101,LTA!J$105:AN$105)</f>
        <v>96.58</v>
      </c>
      <c r="U61" s="37">
        <f>SUMPRODUCT(LTA!J61:AN61,LTA!J$102:AN$102,LTA!J$105:AN$105)</f>
        <v>403.98534399999994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89.88</v>
      </c>
      <c r="Z61" s="34">
        <f>IEX!P61</f>
        <v>0</v>
      </c>
      <c r="AA61" s="75">
        <f>STOA!J61</f>
        <v>569.35</v>
      </c>
      <c r="AB61" s="75">
        <f>-STOA!P61</f>
        <v>0</v>
      </c>
      <c r="AC61">
        <f t="shared" si="0"/>
        <v>17.320423730025521</v>
      </c>
      <c r="AD61">
        <f t="shared" si="1"/>
        <v>2044.6347822253938</v>
      </c>
      <c r="AE61">
        <f>'IDT-1'!F61</f>
        <v>0</v>
      </c>
      <c r="AF61" s="24"/>
      <c r="AG61">
        <f t="shared" si="2"/>
        <v>2044.6347822253938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3.8063850000000001</v>
      </c>
      <c r="E62">
        <f>GT_NG!T62</f>
        <v>10.078197249048872</v>
      </c>
      <c r="F62">
        <f>GT_Spot!T62</f>
        <v>0</v>
      </c>
      <c r="G62">
        <f>PPCL_NG!T62</f>
        <v>55.1</v>
      </c>
      <c r="H62">
        <f>PPCL_Spot!T62</f>
        <v>0</v>
      </c>
      <c r="I62">
        <f>Bawana_NG!T62</f>
        <v>69.607469279429949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632.50720430705837</v>
      </c>
      <c r="P62" s="36">
        <v>75.327129082663205</v>
      </c>
      <c r="Q62" s="36">
        <v>26.74</v>
      </c>
      <c r="R62" s="38">
        <v>18.807849302538298</v>
      </c>
      <c r="S62" s="38">
        <v>0</v>
      </c>
      <c r="T62" s="37">
        <f>SUMPRODUCT(LTA!J62:AN62,LTA!J$101:AN$101,LTA!J$105:AN$105)</f>
        <v>91.91</v>
      </c>
      <c r="U62" s="37">
        <f>SUMPRODUCT(LTA!J62:AN62,LTA!J$102:AN$102,LTA!J$105:AN$105)</f>
        <v>397.11441399999995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126.6</v>
      </c>
      <c r="Z62" s="34">
        <f>IEX!P62</f>
        <v>0</v>
      </c>
      <c r="AA62" s="75">
        <f>STOA!J62</f>
        <v>569.35</v>
      </c>
      <c r="AB62" s="75">
        <f>-STOA!P62</f>
        <v>0</v>
      </c>
      <c r="AC62">
        <f t="shared" si="0"/>
        <v>17.783080222303091</v>
      </c>
      <c r="AD62">
        <f t="shared" si="1"/>
        <v>2079.1655679984356</v>
      </c>
      <c r="AE62">
        <f>'IDT-1'!F62</f>
        <v>0</v>
      </c>
      <c r="AF62" s="24"/>
      <c r="AG62">
        <f t="shared" si="2"/>
        <v>2079.1655679984356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3.8063850000000001</v>
      </c>
      <c r="E63">
        <f>GT_NG!T63</f>
        <v>10.078197249048872</v>
      </c>
      <c r="F63">
        <f>GT_Spot!T63</f>
        <v>0</v>
      </c>
      <c r="G63">
        <f>PPCL_NG!T63</f>
        <v>55.1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654.44062059202258</v>
      </c>
      <c r="P63" s="36">
        <v>75.327129082663205</v>
      </c>
      <c r="Q63" s="36">
        <v>26.74</v>
      </c>
      <c r="R63" s="38">
        <v>19.02</v>
      </c>
      <c r="S63" s="38">
        <v>0</v>
      </c>
      <c r="T63" s="37">
        <f>SUMPRODUCT(LTA!J63:AN63,LTA!J$101:AN$101,LTA!J$105:AN$105)</f>
        <v>85.22</v>
      </c>
      <c r="U63" s="37">
        <f>SUMPRODUCT(LTA!J63:AN63,LTA!J$102:AN$102,LTA!J$105:AN$105)</f>
        <v>379.09564999999998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153.66</v>
      </c>
      <c r="Z63" s="34">
        <f>IEX!P63</f>
        <v>0</v>
      </c>
      <c r="AA63" s="75">
        <f>STOA!J63</f>
        <v>569.35</v>
      </c>
      <c r="AB63" s="75">
        <f>-STOA!P63</f>
        <v>0</v>
      </c>
      <c r="AC63">
        <f t="shared" si="0"/>
        <v>17.904140208270302</v>
      </c>
      <c r="AD63">
        <f t="shared" si="1"/>
        <v>2113.5411226810515</v>
      </c>
      <c r="AE63">
        <f>'IDT-1'!F63</f>
        <v>0</v>
      </c>
      <c r="AF63" s="24"/>
      <c r="AG63">
        <f t="shared" si="2"/>
        <v>2113.5411226810515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3.8063850000000001</v>
      </c>
      <c r="E64">
        <f>GT_NG!T64</f>
        <v>10.078197249048872</v>
      </c>
      <c r="F64">
        <f>GT_Spot!T64</f>
        <v>0</v>
      </c>
      <c r="G64">
        <f>PPCL_NG!T64</f>
        <v>55.1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661.85213136136338</v>
      </c>
      <c r="P64" s="36">
        <v>75.327129082663205</v>
      </c>
      <c r="Q64" s="36">
        <v>26.74</v>
      </c>
      <c r="R64" s="38">
        <v>19.02</v>
      </c>
      <c r="S64" s="38">
        <v>0</v>
      </c>
      <c r="T64" s="37">
        <f>SUMPRODUCT(LTA!J64:AN64,LTA!J$101:AN$101,LTA!J$105:AN$105)</f>
        <v>80.72</v>
      </c>
      <c r="U64" s="37">
        <f>SUMPRODUCT(LTA!J64:AN64,LTA!J$102:AN$102,LTA!J$105:AN$105)</f>
        <v>371.97132399999998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179.75</v>
      </c>
      <c r="Z64" s="34">
        <f>IEX!P64</f>
        <v>0</v>
      </c>
      <c r="AA64" s="75">
        <f>STOA!J64</f>
        <v>569.35</v>
      </c>
      <c r="AB64" s="75">
        <f>-STOA!P64</f>
        <v>0</v>
      </c>
      <c r="AC64">
        <f t="shared" si="0"/>
        <v>18.087908560332764</v>
      </c>
      <c r="AD64">
        <f t="shared" si="1"/>
        <v>2135.2345390983296</v>
      </c>
      <c r="AE64">
        <f>'IDT-1'!F64</f>
        <v>0</v>
      </c>
      <c r="AF64" s="24"/>
      <c r="AG64">
        <f t="shared" si="2"/>
        <v>2135.2345390983296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3.8063850000000001</v>
      </c>
      <c r="E65">
        <f>GT_NG!T65</f>
        <v>10.078197249048872</v>
      </c>
      <c r="F65">
        <f>GT_Spot!T65</f>
        <v>0</v>
      </c>
      <c r="G65">
        <f>PPCL_NG!T65</f>
        <v>55.1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773.8856652577623</v>
      </c>
      <c r="P65" s="36">
        <v>75.327129082663205</v>
      </c>
      <c r="Q65" s="36">
        <v>26.74</v>
      </c>
      <c r="R65" s="38">
        <v>19.342138434321093</v>
      </c>
      <c r="S65" s="38">
        <v>0</v>
      </c>
      <c r="T65" s="37">
        <f>SUMPRODUCT(LTA!J65:AN65,LTA!J$101:AN$101,LTA!J$105:AN$105)</f>
        <v>73.8</v>
      </c>
      <c r="U65" s="37">
        <f>SUMPRODUCT(LTA!J65:AN65,LTA!J$102:AN$102,LTA!J$105:AN$105)</f>
        <v>366.90340399999997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181.68</v>
      </c>
      <c r="Z65" s="34">
        <f>IEX!P65</f>
        <v>0</v>
      </c>
      <c r="AA65" s="75">
        <f>STOA!J65</f>
        <v>569.35</v>
      </c>
      <c r="AB65" s="75">
        <f>-STOA!P65</f>
        <v>0</v>
      </c>
      <c r="AC65">
        <f t="shared" si="0"/>
        <v>19.862094714198829</v>
      </c>
      <c r="AD65">
        <f t="shared" si="1"/>
        <v>2127.7581052751834</v>
      </c>
      <c r="AE65">
        <f>'IDT-1'!F65</f>
        <v>0</v>
      </c>
      <c r="AF65" s="24"/>
      <c r="AG65">
        <f t="shared" si="2"/>
        <v>2127.7581052751834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-108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3.8063850000000001</v>
      </c>
      <c r="E66">
        <f>GT_NG!T66</f>
        <v>10.078197249048872</v>
      </c>
      <c r="F66">
        <f>GT_Spot!T66</f>
        <v>0</v>
      </c>
      <c r="G66">
        <f>PPCL_NG!T66</f>
        <v>56.06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773.8856652577623</v>
      </c>
      <c r="P66" s="36">
        <v>75.327129082663205</v>
      </c>
      <c r="Q66" s="36">
        <v>26.74</v>
      </c>
      <c r="R66" s="38">
        <v>19.119999999999997</v>
      </c>
      <c r="S66" s="38">
        <v>0</v>
      </c>
      <c r="T66" s="37">
        <f>SUMPRODUCT(LTA!J66:AN66,LTA!J$101:AN$101,LTA!J$105:AN$105)</f>
        <v>69.28</v>
      </c>
      <c r="U66" s="37">
        <f>SUMPRODUCT(LTA!J66:AN66,LTA!J$102:AN$102,LTA!J$105:AN$105)</f>
        <v>361.88421399999999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174.92</v>
      </c>
      <c r="Z66" s="34">
        <f>IEX!P66</f>
        <v>0</v>
      </c>
      <c r="AA66" s="75">
        <f>STOA!J66</f>
        <v>569.35</v>
      </c>
      <c r="AB66" s="75">
        <f>-STOA!P66</f>
        <v>0</v>
      </c>
      <c r="AC66">
        <f t="shared" si="0"/>
        <v>19.714437239900757</v>
      </c>
      <c r="AD66">
        <f t="shared" si="1"/>
        <v>2114.3444343151609</v>
      </c>
      <c r="AE66">
        <f>'IDT-1'!F66</f>
        <v>0</v>
      </c>
      <c r="AF66" s="24"/>
      <c r="AG66">
        <f t="shared" si="2"/>
        <v>2114.3444343151609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-106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3.8063850000000001</v>
      </c>
      <c r="E67">
        <f>GT_NG!T67</f>
        <v>10.078197249048872</v>
      </c>
      <c r="F67">
        <f>GT_Spot!T67</f>
        <v>0</v>
      </c>
      <c r="G67">
        <f>PPCL_NG!T67</f>
        <v>56.06</v>
      </c>
      <c r="H67">
        <f>PPCL_Spot!T67</f>
        <v>0</v>
      </c>
      <c r="I67">
        <f>Bawana_NG!T67</f>
        <v>69.607469279429949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722.50692378470865</v>
      </c>
      <c r="P67" s="36">
        <v>75.327129082663205</v>
      </c>
      <c r="Q67" s="36">
        <v>26.74</v>
      </c>
      <c r="R67" s="38">
        <v>19.119999999999997</v>
      </c>
      <c r="S67" s="38">
        <v>0</v>
      </c>
      <c r="T67" s="37">
        <f>SUMPRODUCT(LTA!J67:AN67,LTA!J$101:AN$101,LTA!J$105:AN$105)</f>
        <v>62.230000000000004</v>
      </c>
      <c r="U67" s="37">
        <f>SUMPRODUCT(LTA!J67:AN67,LTA!J$102:AN$102,LTA!J$105:AN$105)</f>
        <v>358.21384800000004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162.36000000000001</v>
      </c>
      <c r="Z67" s="34">
        <f>IEX!P67</f>
        <v>0</v>
      </c>
      <c r="AA67" s="75">
        <f>STOA!J67</f>
        <v>569.64</v>
      </c>
      <c r="AB67" s="75">
        <f>-STOA!P67</f>
        <v>0</v>
      </c>
      <c r="AC67">
        <f t="shared" si="0"/>
        <v>19.886027145102958</v>
      </c>
      <c r="AD67">
        <f t="shared" si="1"/>
        <v>1945.8039252507474</v>
      </c>
      <c r="AE67">
        <f>'IDT-1'!F67</f>
        <v>0</v>
      </c>
      <c r="AF67" s="24"/>
      <c r="AG67">
        <f t="shared" si="2"/>
        <v>1945.8039252507474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3.8063850000000001</v>
      </c>
      <c r="E68">
        <f>GT_NG!T68</f>
        <v>10.078197249048872</v>
      </c>
      <c r="F68">
        <f>GT_Spot!T68</f>
        <v>0</v>
      </c>
      <c r="G68">
        <f>PPCL_NG!T68</f>
        <v>56.06</v>
      </c>
      <c r="H68">
        <f>PPCL_Spot!T68</f>
        <v>0</v>
      </c>
      <c r="I68">
        <f>Bawana_NG!T68</f>
        <v>69.607469279429949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658.17496766190789</v>
      </c>
      <c r="P68" s="36">
        <v>75.327129082663205</v>
      </c>
      <c r="Q68" s="36">
        <v>26.74</v>
      </c>
      <c r="R68" s="38">
        <v>18.7</v>
      </c>
      <c r="S68" s="38">
        <v>0</v>
      </c>
      <c r="T68" s="37">
        <f>SUMPRODUCT(LTA!J68:AN68,LTA!J$101:AN$101,LTA!J$105:AN$105)</f>
        <v>55.38</v>
      </c>
      <c r="U68" s="37">
        <f>SUMPRODUCT(LTA!J68:AN68,LTA!J$102:AN$102,LTA!J$105:AN$105)</f>
        <v>353.906116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141.09</v>
      </c>
      <c r="Z68" s="34">
        <f>IEX!P68</f>
        <v>0</v>
      </c>
      <c r="AA68" s="75">
        <f>STOA!J68</f>
        <v>569.64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19.069717764871431</v>
      </c>
      <c r="AD68">
        <f t="shared" ref="AD68:AD98" si="4">SUM(B68:AB68,AI68:AV68)-AC68</f>
        <v>1849.4405465081784</v>
      </c>
      <c r="AE68">
        <f>'IDT-1'!F68</f>
        <v>0</v>
      </c>
      <c r="AF68" s="24"/>
      <c r="AG68">
        <f t="shared" ref="AG68:AG98" si="5">SUM(AD68:AF68)</f>
        <v>1849.4405465081784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3.8063850000000001</v>
      </c>
      <c r="E69">
        <f>GT_NG!T69</f>
        <v>10.078197249048872</v>
      </c>
      <c r="F69">
        <f>GT_Spot!T69</f>
        <v>0</v>
      </c>
      <c r="G69">
        <f>PPCL_NG!T69</f>
        <v>56.06</v>
      </c>
      <c r="H69">
        <f>PPCL_Spot!T69</f>
        <v>0</v>
      </c>
      <c r="I69">
        <f>Bawana_NG!T69</f>
        <v>69.607469279429949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682.91213848849293</v>
      </c>
      <c r="P69" s="36">
        <v>75.327129082663205</v>
      </c>
      <c r="Q69" s="36">
        <v>26.74</v>
      </c>
      <c r="R69" s="38">
        <v>18.59</v>
      </c>
      <c r="S69" s="38">
        <v>0</v>
      </c>
      <c r="T69" s="37">
        <f>SUMPRODUCT(LTA!J69:AN69,LTA!J$101:AN$101,LTA!J$105:AN$105)</f>
        <v>47.55</v>
      </c>
      <c r="U69" s="37">
        <f>SUMPRODUCT(LTA!J69:AN69,LTA!J$102:AN$102,LTA!J$105:AN$105)</f>
        <v>351.21857200000005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84.08</v>
      </c>
      <c r="Z69" s="34">
        <f>IEX!P69</f>
        <v>0</v>
      </c>
      <c r="AA69" s="75">
        <f>STOA!J69</f>
        <v>569.64</v>
      </c>
      <c r="AB69" s="75">
        <f>-STOA!P69</f>
        <v>0</v>
      </c>
      <c r="AC69">
        <f t="shared" si="3"/>
        <v>17.01512308523693</v>
      </c>
      <c r="AD69">
        <f t="shared" si="4"/>
        <v>2008.5947680143979</v>
      </c>
      <c r="AE69">
        <f>'IDT-1'!F69</f>
        <v>0</v>
      </c>
      <c r="AF69" s="24"/>
      <c r="AG69">
        <f t="shared" si="5"/>
        <v>2008.5947680143979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3.8063850000000001</v>
      </c>
      <c r="E70">
        <f>GT_NG!T70</f>
        <v>10.078197249048872</v>
      </c>
      <c r="F70">
        <f>GT_Spot!T70</f>
        <v>0</v>
      </c>
      <c r="G70">
        <f>PPCL_NG!T70</f>
        <v>56.06</v>
      </c>
      <c r="H70">
        <f>PPCL_Spot!T70</f>
        <v>0</v>
      </c>
      <c r="I70">
        <f>Bawana_NG!T70</f>
        <v>69.607469279429949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703.27903146898927</v>
      </c>
      <c r="P70" s="36">
        <v>75.327129082663205</v>
      </c>
      <c r="Q70" s="36">
        <v>26.74</v>
      </c>
      <c r="R70" s="38">
        <v>16.399999999999999</v>
      </c>
      <c r="S70" s="38">
        <v>0</v>
      </c>
      <c r="T70" s="37">
        <f>SUMPRODUCT(LTA!J70:AN70,LTA!J$101:AN$101,LTA!J$105:AN$105)</f>
        <v>40.549999999999997</v>
      </c>
      <c r="U70" s="37">
        <f>SUMPRODUCT(LTA!J70:AN70,LTA!J$102:AN$102,LTA!J$105:AN$105)</f>
        <v>345.88751000000002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60.88</v>
      </c>
      <c r="Z70" s="34">
        <f>IEX!P70</f>
        <v>0</v>
      </c>
      <c r="AA70" s="75">
        <f>STOA!J70</f>
        <v>569.64</v>
      </c>
      <c r="AB70" s="75">
        <f>-STOA!P70</f>
        <v>0</v>
      </c>
      <c r="AC70">
        <f t="shared" si="3"/>
        <v>16.869348065473101</v>
      </c>
      <c r="AD70">
        <f t="shared" si="4"/>
        <v>1991.3863740146583</v>
      </c>
      <c r="AE70">
        <f>'IDT-1'!F70</f>
        <v>0</v>
      </c>
      <c r="AF70" s="24"/>
      <c r="AG70">
        <f t="shared" si="5"/>
        <v>1991.3863740146583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3.8063850000000001</v>
      </c>
      <c r="E71">
        <f>GT_NG!T71</f>
        <v>10.078197249048872</v>
      </c>
      <c r="F71">
        <f>GT_Spot!T71</f>
        <v>0</v>
      </c>
      <c r="G71">
        <f>PPCL_NG!T71</f>
        <v>56.06</v>
      </c>
      <c r="H71">
        <f>PPCL_Spot!T71</f>
        <v>0</v>
      </c>
      <c r="I71">
        <f>Bawana_NG!T71</f>
        <v>69.607469279429949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752.0047453808653</v>
      </c>
      <c r="P71" s="36">
        <v>75.327129082663205</v>
      </c>
      <c r="Q71" s="36">
        <v>26.74</v>
      </c>
      <c r="R71" s="38">
        <v>14.42</v>
      </c>
      <c r="S71" s="38">
        <v>0</v>
      </c>
      <c r="T71" s="37">
        <f>SUMPRODUCT(LTA!J71:AN71,LTA!J$101:AN$101,LTA!J$105:AN$105)</f>
        <v>34.58</v>
      </c>
      <c r="U71" s="37">
        <f>SUMPRODUCT(LTA!J71:AN71,LTA!J$102:AN$102,LTA!J$105:AN$105)</f>
        <v>341.37492400000002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37.69</v>
      </c>
      <c r="Z71" s="34">
        <f>IEX!P71</f>
        <v>0</v>
      </c>
      <c r="AA71" s="75">
        <f>STOA!J71</f>
        <v>570</v>
      </c>
      <c r="AB71" s="75">
        <f>-STOA!P71</f>
        <v>0</v>
      </c>
      <c r="AC71">
        <f t="shared" si="3"/>
        <v>19.099975771155126</v>
      </c>
      <c r="AD71">
        <f t="shared" si="4"/>
        <v>1752.5888742208522</v>
      </c>
      <c r="AE71">
        <f>'IDT-1'!F71</f>
        <v>0</v>
      </c>
      <c r="AF71" s="24"/>
      <c r="AG71">
        <f t="shared" si="5"/>
        <v>1752.5888742208522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3.8063850000000001</v>
      </c>
      <c r="E72">
        <f>GT_NG!T72</f>
        <v>10.078197249048872</v>
      </c>
      <c r="F72">
        <f>GT_Spot!T72</f>
        <v>0</v>
      </c>
      <c r="G72">
        <f>PPCL_NG!T72</f>
        <v>56.06</v>
      </c>
      <c r="H72">
        <f>PPCL_Spot!T72</f>
        <v>0</v>
      </c>
      <c r="I72">
        <f>Bawana_NG!T72</f>
        <v>69.607469279429949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772.16959433585441</v>
      </c>
      <c r="P72" s="36">
        <v>75.327129082663205</v>
      </c>
      <c r="Q72" s="36">
        <v>26.74</v>
      </c>
      <c r="R72" s="38">
        <v>11.33</v>
      </c>
      <c r="S72" s="38">
        <v>0</v>
      </c>
      <c r="T72" s="37">
        <f>SUMPRODUCT(LTA!J72:AN72,LTA!J$101:AN$101,LTA!J$105:AN$105)</f>
        <v>26.68</v>
      </c>
      <c r="U72" s="37">
        <f>SUMPRODUCT(LTA!J72:AN72,LTA!J$102:AN$102,LTA!J$105:AN$105)</f>
        <v>336.28751199999999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15.46</v>
      </c>
      <c r="Z72" s="34">
        <f>IEX!P72</f>
        <v>0</v>
      </c>
      <c r="AA72" s="75">
        <f>STOA!J72</f>
        <v>570</v>
      </c>
      <c r="AB72" s="75">
        <f>-STOA!P72</f>
        <v>0</v>
      </c>
      <c r="AC72">
        <f t="shared" si="3"/>
        <v>19.37113612782149</v>
      </c>
      <c r="AD72">
        <f t="shared" si="4"/>
        <v>1684.1751508191751</v>
      </c>
      <c r="AE72">
        <f>'IDT-1'!F72</f>
        <v>0</v>
      </c>
      <c r="AF72" s="24"/>
      <c r="AG72">
        <f t="shared" si="5"/>
        <v>1684.1751508191751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3.8063850000000001</v>
      </c>
      <c r="E73">
        <f>GT_NG!T73</f>
        <v>10.078197249048872</v>
      </c>
      <c r="F73">
        <f>GT_Spot!T73</f>
        <v>0</v>
      </c>
      <c r="G73">
        <f>PPCL_NG!T73</f>
        <v>56.06</v>
      </c>
      <c r="H73">
        <f>PPCL_Spot!T73</f>
        <v>0</v>
      </c>
      <c r="I73">
        <f>Bawana_NG!T73</f>
        <v>69.607511706881141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706.80751491056947</v>
      </c>
      <c r="P73" s="36">
        <v>73.504397103658548</v>
      </c>
      <c r="Q73" s="36">
        <v>26.74</v>
      </c>
      <c r="R73" s="38">
        <v>7.76</v>
      </c>
      <c r="S73" s="38">
        <v>0</v>
      </c>
      <c r="T73" s="37">
        <f>SUMPRODUCT(LTA!J73:AN73,LTA!J$101:AN$101,LTA!J$105:AN$105)</f>
        <v>18.79</v>
      </c>
      <c r="U73" s="37">
        <f>SUMPRODUCT(LTA!J73:AN73,LTA!J$102:AN$102,LTA!J$105:AN$105)</f>
        <v>331.83356199999997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570</v>
      </c>
      <c r="AB73" s="75">
        <f>-STOA!P73</f>
        <v>0</v>
      </c>
      <c r="AC73">
        <f t="shared" si="3"/>
        <v>17.272569229682688</v>
      </c>
      <c r="AD73">
        <f t="shared" si="4"/>
        <v>1737.7149987404753</v>
      </c>
      <c r="AE73">
        <f>'IDT-1'!F73</f>
        <v>0</v>
      </c>
      <c r="AF73" s="24"/>
      <c r="AG73">
        <f t="shared" si="5"/>
        <v>1737.7149987404753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3.8063850000000001</v>
      </c>
      <c r="E74">
        <f>GT_NG!T74</f>
        <v>10.078197249048872</v>
      </c>
      <c r="F74">
        <f>GT_Spot!T74</f>
        <v>0</v>
      </c>
      <c r="G74">
        <f>PPCL_NG!T74</f>
        <v>56.06</v>
      </c>
      <c r="H74">
        <f>PPCL_Spot!T74</f>
        <v>0</v>
      </c>
      <c r="I74">
        <f>Bawana_NG!T74</f>
        <v>69.607511706881141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622.9300168548582</v>
      </c>
      <c r="P74" s="36">
        <v>73.504397103658548</v>
      </c>
      <c r="Q74" s="36">
        <v>26.74</v>
      </c>
      <c r="R74" s="38">
        <v>4.93</v>
      </c>
      <c r="S74" s="38">
        <v>0</v>
      </c>
      <c r="T74" s="37">
        <f>SUMPRODUCT(LTA!J74:AN74,LTA!J$101:AN$101,LTA!J$105:AN$105)</f>
        <v>12.91</v>
      </c>
      <c r="U74" s="37">
        <f>SUMPRODUCT(LTA!J74:AN74,LTA!J$102:AN$102,LTA!J$105:AN$105)</f>
        <v>326.61945199999997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570</v>
      </c>
      <c r="AB74" s="75">
        <f>-STOA!P74</f>
        <v>0</v>
      </c>
      <c r="AC74">
        <f t="shared" si="3"/>
        <v>16.027477835770256</v>
      </c>
      <c r="AD74">
        <f t="shared" si="4"/>
        <v>1691.1584820786763</v>
      </c>
      <c r="AE74">
        <f>'IDT-1'!F74</f>
        <v>0</v>
      </c>
      <c r="AF74" s="24"/>
      <c r="AG74">
        <f t="shared" si="5"/>
        <v>1691.1584820786763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3.8695740000000001</v>
      </c>
      <c r="E75">
        <f>GT_NG!T75</f>
        <v>10.166344746853964</v>
      </c>
      <c r="F75">
        <f>GT_Spot!T75</f>
        <v>0</v>
      </c>
      <c r="G75">
        <f>PPCL_NG!T75</f>
        <v>56.06</v>
      </c>
      <c r="H75">
        <f>PPCL_Spot!T75</f>
        <v>0</v>
      </c>
      <c r="I75">
        <f>Bawana_NG!T75</f>
        <v>69.607511706881141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510.22157264854576</v>
      </c>
      <c r="P75" s="36">
        <v>48.317947149290511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7.2</v>
      </c>
      <c r="U75" s="37">
        <f>SUMPRODUCT(LTA!J75:AN75,LTA!J$102:AN$102,LTA!J$105:AN$105)</f>
        <v>293.11222799999996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606.98</v>
      </c>
      <c r="AB75" s="75">
        <f>-STOA!P75</f>
        <v>0</v>
      </c>
      <c r="AC75">
        <f t="shared" si="3"/>
        <v>14.612515497313201</v>
      </c>
      <c r="AD75">
        <f t="shared" si="4"/>
        <v>1724.9726627542584</v>
      </c>
      <c r="AE75">
        <f>'IDT-1'!F75</f>
        <v>0</v>
      </c>
      <c r="AF75" s="24"/>
      <c r="AG75">
        <f t="shared" si="5"/>
        <v>1724.9726627542584</v>
      </c>
      <c r="AI75" s="34">
        <f>PXIL!J75</f>
        <v>0</v>
      </c>
      <c r="AJ75" s="34">
        <f>PXIL!P75</f>
        <v>0</v>
      </c>
      <c r="AK75" s="34">
        <f>RTM_IEX!J75</f>
        <v>77.31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3.8695740000000001</v>
      </c>
      <c r="E76">
        <f>GT_NG!T76</f>
        <v>10.166344746853964</v>
      </c>
      <c r="F76">
        <f>GT_Spot!T76</f>
        <v>0</v>
      </c>
      <c r="G76">
        <f>PPCL_NG!T76</f>
        <v>56.06</v>
      </c>
      <c r="H76">
        <f>PPCL_Spot!T76</f>
        <v>0</v>
      </c>
      <c r="I76">
        <f>Bawana_NG!T76</f>
        <v>69.607511706881141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515.40868569260419</v>
      </c>
      <c r="P76" s="36">
        <v>19.328126847230969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4.55</v>
      </c>
      <c r="U76" s="37">
        <f>SUMPRODUCT(LTA!J76:AN76,LTA!J$102:AN$102,LTA!J$105:AN$105)</f>
        <v>275.310968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606.98</v>
      </c>
      <c r="AB76" s="75">
        <f>-STOA!P76</f>
        <v>0</v>
      </c>
      <c r="AC76">
        <f t="shared" si="3"/>
        <v>14.240782172345989</v>
      </c>
      <c r="AD76">
        <f t="shared" si="4"/>
        <v>1681.0904288212241</v>
      </c>
      <c r="AE76">
        <f>'IDT-1'!F76</f>
        <v>0</v>
      </c>
      <c r="AF76" s="24"/>
      <c r="AG76">
        <f t="shared" si="5"/>
        <v>1681.0904288212241</v>
      </c>
      <c r="AI76" s="34">
        <f>PXIL!J76</f>
        <v>0</v>
      </c>
      <c r="AJ76" s="34">
        <f>PXIL!P76</f>
        <v>0</v>
      </c>
      <c r="AK76" s="34">
        <f>RTM_IEX!J76</f>
        <v>77.31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3.8695740000000001</v>
      </c>
      <c r="E77">
        <f>GT_NG!T77</f>
        <v>10.166344746853964</v>
      </c>
      <c r="F77">
        <f>GT_Spot!T77</f>
        <v>0</v>
      </c>
      <c r="G77">
        <f>PPCL_NG!T77</f>
        <v>56.06</v>
      </c>
      <c r="H77">
        <f>PPCL_Spot!T77</f>
        <v>0</v>
      </c>
      <c r="I77">
        <f>Bawana_NG!T77</f>
        <v>69.607511706881141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540.33190353054886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1.95</v>
      </c>
      <c r="U77" s="37">
        <f>SUMPRODUCT(LTA!J77:AN77,LTA!J$102:AN$102,LTA!J$105:AN$105)</f>
        <v>269.69335800000005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-113</v>
      </c>
      <c r="AA77" s="75">
        <f>STOA!J77</f>
        <v>606.98</v>
      </c>
      <c r="AB77" s="75">
        <f>-STOA!P77</f>
        <v>0</v>
      </c>
      <c r="AC77">
        <f t="shared" si="3"/>
        <v>15.484081719874821</v>
      </c>
      <c r="AD77">
        <f t="shared" si="4"/>
        <v>1600.9017393470724</v>
      </c>
      <c r="AE77">
        <f>'IDT-1'!F77</f>
        <v>0</v>
      </c>
      <c r="AF77" s="24"/>
      <c r="AG77">
        <f t="shared" si="5"/>
        <v>1600.9017393470724</v>
      </c>
      <c r="AI77" s="34">
        <f>PXIL!J77</f>
        <v>0</v>
      </c>
      <c r="AJ77" s="34">
        <f>PXIL!P77</f>
        <v>0</v>
      </c>
      <c r="AK77" s="34">
        <f>RTM_IEX!J77</f>
        <v>38.659999999999997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3.8695740000000001</v>
      </c>
      <c r="E78">
        <f>GT_NG!T78</f>
        <v>10.166344746853964</v>
      </c>
      <c r="F78">
        <f>GT_Spot!T78</f>
        <v>0</v>
      </c>
      <c r="G78">
        <f>PPCL_NG!T78</f>
        <v>56.06</v>
      </c>
      <c r="H78">
        <f>PPCL_Spot!T78</f>
        <v>0</v>
      </c>
      <c r="I78">
        <f>Bawana_NG!T78</f>
        <v>69.607511706881141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559.05032234509918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0.48</v>
      </c>
      <c r="U78" s="37">
        <f>SUMPRODUCT(LTA!J78:AN78,LTA!J$102:AN$102,LTA!J$105:AN$105)</f>
        <v>267.71492000000001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-121</v>
      </c>
      <c r="AA78" s="75">
        <f>STOA!J78</f>
        <v>606.98</v>
      </c>
      <c r="AB78" s="75">
        <f>-STOA!P78</f>
        <v>0</v>
      </c>
      <c r="AC78">
        <f t="shared" si="3"/>
        <v>15.517746820516154</v>
      </c>
      <c r="AD78">
        <f t="shared" si="4"/>
        <v>1588.8080550609814</v>
      </c>
      <c r="AE78">
        <f>'IDT-1'!F78</f>
        <v>0</v>
      </c>
      <c r="AF78" s="24"/>
      <c r="AG78">
        <f t="shared" si="5"/>
        <v>1588.8080550609814</v>
      </c>
      <c r="AI78" s="34">
        <f>PXIL!J78</f>
        <v>0</v>
      </c>
      <c r="AJ78" s="34">
        <f>PXIL!P78</f>
        <v>0</v>
      </c>
      <c r="AK78" s="34">
        <f>RTM_IEX!J78</f>
        <v>19.329999999999998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3.8695740000000001</v>
      </c>
      <c r="E79">
        <f>GT_NG!T79</f>
        <v>10.166344746853964</v>
      </c>
      <c r="F79">
        <f>GT_Spot!T79</f>
        <v>0</v>
      </c>
      <c r="G79">
        <f>PPCL_NG!T79</f>
        <v>56.06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554.29699522108467</v>
      </c>
      <c r="P79" s="36">
        <v>75.327129082663205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263.87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-151</v>
      </c>
      <c r="AA79" s="75">
        <f>STOA!J79</f>
        <v>665.43</v>
      </c>
      <c r="AB79" s="75">
        <f>-STOA!P79</f>
        <v>0</v>
      </c>
      <c r="AC79">
        <f t="shared" si="3"/>
        <v>16.194348332581086</v>
      </c>
      <c r="AD79">
        <f t="shared" si="4"/>
        <v>1568.2556947180208</v>
      </c>
      <c r="AE79">
        <f>'IDT-1'!F79</f>
        <v>0</v>
      </c>
      <c r="AF79" s="24"/>
      <c r="AG79">
        <f t="shared" si="5"/>
        <v>1568.2556947180208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3.8695740000000001</v>
      </c>
      <c r="E80">
        <f>GT_NG!T80</f>
        <v>10.166344746853964</v>
      </c>
      <c r="F80">
        <f>GT_Spot!T80</f>
        <v>0</v>
      </c>
      <c r="G80">
        <f>PPCL_NG!T80</f>
        <v>56.06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517.95201916624399</v>
      </c>
      <c r="P80" s="36">
        <v>75.327129082663205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263.7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-155</v>
      </c>
      <c r="AA80" s="75">
        <f>STOA!J80</f>
        <v>665.43</v>
      </c>
      <c r="AB80" s="75">
        <f>-STOA!P80</f>
        <v>0</v>
      </c>
      <c r="AC80">
        <f t="shared" si="3"/>
        <v>15.7514120101222</v>
      </c>
      <c r="AD80">
        <f t="shared" si="4"/>
        <v>1548.103654985639</v>
      </c>
      <c r="AE80">
        <f>'IDT-1'!F80</f>
        <v>0</v>
      </c>
      <c r="AF80" s="24"/>
      <c r="AG80">
        <f t="shared" si="5"/>
        <v>1548.103654985639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3.8695740000000001</v>
      </c>
      <c r="E81">
        <f>GT_NG!T81</f>
        <v>10.166344746853964</v>
      </c>
      <c r="F81">
        <f>GT_Spot!T81</f>
        <v>0</v>
      </c>
      <c r="G81">
        <f>PPCL_NG!T81</f>
        <v>56.06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516.88210281265094</v>
      </c>
      <c r="P81" s="36">
        <v>75.327129082663205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263.52999999999997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-147</v>
      </c>
      <c r="AA81" s="75">
        <f>STOA!J81</f>
        <v>665.43</v>
      </c>
      <c r="AB81" s="75">
        <f>-STOA!P81</f>
        <v>0</v>
      </c>
      <c r="AC81">
        <f t="shared" si="3"/>
        <v>15.673227450952904</v>
      </c>
      <c r="AD81">
        <f t="shared" si="4"/>
        <v>1554.941923191215</v>
      </c>
      <c r="AE81">
        <f>'IDT-1'!F81</f>
        <v>0</v>
      </c>
      <c r="AF81" s="24"/>
      <c r="AG81">
        <f t="shared" si="5"/>
        <v>1554.941923191215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3.8695740000000001</v>
      </c>
      <c r="E82">
        <f>GT_NG!T82</f>
        <v>10.166344746853964</v>
      </c>
      <c r="F82">
        <f>GT_Spot!T82</f>
        <v>0</v>
      </c>
      <c r="G82">
        <f>PPCL_NG!T82</f>
        <v>56.06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516.88210281265094</v>
      </c>
      <c r="P82" s="36">
        <v>75.327129082663205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263.02999999999997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-144</v>
      </c>
      <c r="AA82" s="75">
        <f>STOA!J82</f>
        <v>665.43</v>
      </c>
      <c r="AB82" s="75">
        <f>-STOA!P82</f>
        <v>0</v>
      </c>
      <c r="AC82">
        <f t="shared" si="3"/>
        <v>15.643613977778235</v>
      </c>
      <c r="AD82">
        <f t="shared" si="4"/>
        <v>1557.4715366643898</v>
      </c>
      <c r="AE82">
        <f>'IDT-1'!F82</f>
        <v>0</v>
      </c>
      <c r="AF82" s="24"/>
      <c r="AG82">
        <f t="shared" si="5"/>
        <v>1557.4715366643898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3.8695740000000001</v>
      </c>
      <c r="E83">
        <f>GT_NG!T83</f>
        <v>10.166344746853964</v>
      </c>
      <c r="F83">
        <f>GT_Spot!T83</f>
        <v>0</v>
      </c>
      <c r="G83">
        <f>PPCL_NG!T83</f>
        <v>56.06</v>
      </c>
      <c r="H83">
        <f>PPCL_Spot!T83</f>
        <v>0</v>
      </c>
      <c r="I83">
        <f>Bawana_NG!T83</f>
        <v>69.609999999999985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516.88212213447332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262.98999999999995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-141</v>
      </c>
      <c r="AA83" s="75">
        <f>STOA!J83</f>
        <v>664.6</v>
      </c>
      <c r="AB83" s="75">
        <f>-STOA!P83</f>
        <v>0</v>
      </c>
      <c r="AC83">
        <f t="shared" si="3"/>
        <v>15.610892666906878</v>
      </c>
      <c r="AD83">
        <f t="shared" si="4"/>
        <v>1559.6342772970836</v>
      </c>
      <c r="AE83">
        <f>'IDT-1'!F83</f>
        <v>0</v>
      </c>
      <c r="AF83" s="24"/>
      <c r="AG83">
        <f t="shared" si="5"/>
        <v>1559.6342772970836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3.8695740000000001</v>
      </c>
      <c r="E84">
        <f>GT_NG!T84</f>
        <v>10.166344746853964</v>
      </c>
      <c r="F84">
        <f>GT_Spot!T84</f>
        <v>0</v>
      </c>
      <c r="G84">
        <f>PPCL_NG!T84</f>
        <v>56.06</v>
      </c>
      <c r="H84">
        <f>PPCL_Spot!T84</f>
        <v>0</v>
      </c>
      <c r="I84">
        <f>Bawana_NG!T84</f>
        <v>69.609999999999985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519.46468626994226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262.65999999999997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-127</v>
      </c>
      <c r="AA84" s="75">
        <f>STOA!J84</f>
        <v>664.6</v>
      </c>
      <c r="AB84" s="75">
        <f>-STOA!P84</f>
        <v>0</v>
      </c>
      <c r="AC84">
        <f t="shared" si="3"/>
        <v>15.511217997496368</v>
      </c>
      <c r="AD84">
        <f t="shared" si="4"/>
        <v>1575.9865161019629</v>
      </c>
      <c r="AE84">
        <f>'IDT-1'!F84</f>
        <v>0</v>
      </c>
      <c r="AF84" s="24"/>
      <c r="AG84">
        <f t="shared" si="5"/>
        <v>1575.9865161019629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3.8695740000000001</v>
      </c>
      <c r="E85">
        <f>GT_NG!T85</f>
        <v>10.166344746853964</v>
      </c>
      <c r="F85">
        <f>GT_Spot!T85</f>
        <v>0</v>
      </c>
      <c r="G85">
        <f>PPCL_NG!T85</f>
        <v>56.06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507.69548244167299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257.08999999999997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-105</v>
      </c>
      <c r="AA85" s="75">
        <f>STOA!J85</f>
        <v>664.6</v>
      </c>
      <c r="AB85" s="75">
        <f>-STOA!P85</f>
        <v>0</v>
      </c>
      <c r="AC85">
        <f t="shared" si="3"/>
        <v>15.747463215391349</v>
      </c>
      <c r="AD85">
        <f t="shared" si="4"/>
        <v>1648.061067055799</v>
      </c>
      <c r="AE85">
        <f>'IDT-1'!F85</f>
        <v>0</v>
      </c>
      <c r="AF85" s="24"/>
      <c r="AG85">
        <f t="shared" si="5"/>
        <v>1648.061067055799</v>
      </c>
      <c r="AI85" s="34">
        <f>PXIL!J85</f>
        <v>0</v>
      </c>
      <c r="AJ85" s="34">
        <f>PXIL!P85</f>
        <v>0</v>
      </c>
      <c r="AK85" s="34">
        <f>RTM_IEX!J85</f>
        <v>67.650000000000006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3.8695740000000001</v>
      </c>
      <c r="E86">
        <f>GT_NG!T86</f>
        <v>10.166344746853964</v>
      </c>
      <c r="F86">
        <f>GT_Spot!T86</f>
        <v>0</v>
      </c>
      <c r="G86">
        <f>PPCL_NG!T86</f>
        <v>56.06</v>
      </c>
      <c r="H86">
        <f>PPCL_Spot!T86</f>
        <v>0</v>
      </c>
      <c r="I86">
        <f>Bawana_NG!T86</f>
        <v>69.609999999999985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503.46749247917649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275.2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-100</v>
      </c>
      <c r="AA86" s="75">
        <f>STOA!J86</f>
        <v>664.6</v>
      </c>
      <c r="AB86" s="75">
        <f>-STOA!P86</f>
        <v>0</v>
      </c>
      <c r="AC86">
        <f t="shared" si="3"/>
        <v>15.821716311081936</v>
      </c>
      <c r="AD86">
        <f t="shared" si="4"/>
        <v>1666.868823997612</v>
      </c>
      <c r="AE86">
        <f>'IDT-1'!F86</f>
        <v>0</v>
      </c>
      <c r="AF86" s="24"/>
      <c r="AG86">
        <f t="shared" si="5"/>
        <v>1666.868823997612</v>
      </c>
      <c r="AI86" s="34">
        <f>PXIL!J86</f>
        <v>0</v>
      </c>
      <c r="AJ86" s="34">
        <f>PXIL!P86</f>
        <v>0</v>
      </c>
      <c r="AK86" s="34">
        <f>RTM_IEX!J86</f>
        <v>67.650000000000006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3.8695740000000001</v>
      </c>
      <c r="E87">
        <f>GT_NG!T87</f>
        <v>10.166344746853964</v>
      </c>
      <c r="F87">
        <f>GT_Spot!T87</f>
        <v>0</v>
      </c>
      <c r="G87">
        <f>PPCL_NG!T87</f>
        <v>56.06</v>
      </c>
      <c r="H87">
        <f>PPCL_Spot!T87</f>
        <v>0</v>
      </c>
      <c r="I87">
        <f>Bawana_NG!T87</f>
        <v>69.607460045245574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507.97575815513034</v>
      </c>
      <c r="P87" s="36">
        <v>69.919999999999987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305.13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664.78</v>
      </c>
      <c r="AB87" s="75">
        <f>-STOA!P87</f>
        <v>0</v>
      </c>
      <c r="AC87">
        <f t="shared" si="3"/>
        <v>15.159962213850072</v>
      </c>
      <c r="AD87">
        <f t="shared" si="4"/>
        <v>1669.0891747333797</v>
      </c>
      <c r="AE87">
        <f>'IDT-1'!F87</f>
        <v>0</v>
      </c>
      <c r="AF87" s="24"/>
      <c r="AG87">
        <f t="shared" si="5"/>
        <v>1669.0891747333797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3.8695740000000001</v>
      </c>
      <c r="E88">
        <f>GT_NG!T88</f>
        <v>10.166344746853964</v>
      </c>
      <c r="F88">
        <f>GT_Spot!T88</f>
        <v>0</v>
      </c>
      <c r="G88">
        <f>PPCL_NG!T88</f>
        <v>56.06</v>
      </c>
      <c r="H88">
        <f>PPCL_Spot!T88</f>
        <v>0</v>
      </c>
      <c r="I88">
        <f>Bawana_NG!T88</f>
        <v>69.607460045245574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525.85430650769842</v>
      </c>
      <c r="P88" s="36">
        <v>69.919999999999987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304.63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664.78</v>
      </c>
      <c r="AB88" s="75">
        <f>-STOA!P88</f>
        <v>0</v>
      </c>
      <c r="AC88">
        <f t="shared" si="3"/>
        <v>15.305942020011644</v>
      </c>
      <c r="AD88">
        <f t="shared" si="4"/>
        <v>1686.3217432797862</v>
      </c>
      <c r="AE88">
        <f>'IDT-1'!F88</f>
        <v>0</v>
      </c>
      <c r="AF88" s="24"/>
      <c r="AG88">
        <f t="shared" si="5"/>
        <v>1686.3217432797862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3.8695740000000001</v>
      </c>
      <c r="E89">
        <f>GT_NG!T89</f>
        <v>10.166344746853964</v>
      </c>
      <c r="F89">
        <f>GT_Spot!T89</f>
        <v>0</v>
      </c>
      <c r="G89">
        <f>PPCL_NG!T89</f>
        <v>56.06</v>
      </c>
      <c r="H89">
        <f>PPCL_Spot!T89</f>
        <v>0</v>
      </c>
      <c r="I89">
        <f>Bawana_NG!T89</f>
        <v>69.609999999999985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557.33102879096714</v>
      </c>
      <c r="P89" s="36">
        <v>69.919999999999987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303.95999999999998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664.78</v>
      </c>
      <c r="AB89" s="75">
        <f>-STOA!P89</f>
        <v>0</v>
      </c>
      <c r="AC89">
        <f t="shared" si="3"/>
        <v>15.299902359317695</v>
      </c>
      <c r="AD89">
        <f t="shared" si="4"/>
        <v>1806.1170451785033</v>
      </c>
      <c r="AE89">
        <f>'IDT-1'!F89</f>
        <v>0</v>
      </c>
      <c r="AF89" s="24"/>
      <c r="AG89">
        <f t="shared" si="5"/>
        <v>1806.1170451785033</v>
      </c>
      <c r="AI89" s="34">
        <f>PXIL!J89</f>
        <v>0</v>
      </c>
      <c r="AJ89" s="34">
        <f>PXIL!P89</f>
        <v>0</v>
      </c>
      <c r="AK89" s="34">
        <f>RTM_IEX!J89</f>
        <v>28.98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3.8695740000000001</v>
      </c>
      <c r="E90">
        <f>GT_NG!T90</f>
        <v>10.166344746853964</v>
      </c>
      <c r="F90">
        <f>GT_Spot!T90</f>
        <v>0</v>
      </c>
      <c r="G90">
        <f>PPCL_NG!T90</f>
        <v>56.06</v>
      </c>
      <c r="H90">
        <f>PPCL_Spot!T90</f>
        <v>0</v>
      </c>
      <c r="I90">
        <f>Bawana_NG!T90</f>
        <v>69.609999999999985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582.40058845516785</v>
      </c>
      <c r="P90" s="36">
        <v>69.919999999999987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303.28999999999996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664.78</v>
      </c>
      <c r="AB90" s="75">
        <f>-STOA!P90</f>
        <v>0</v>
      </c>
      <c r="AC90">
        <f t="shared" si="3"/>
        <v>15.667314660496981</v>
      </c>
      <c r="AD90">
        <f t="shared" si="4"/>
        <v>1849.4891925415247</v>
      </c>
      <c r="AE90">
        <f>'IDT-1'!F90</f>
        <v>0</v>
      </c>
      <c r="AF90" s="24"/>
      <c r="AG90">
        <f t="shared" si="5"/>
        <v>1849.4891925415247</v>
      </c>
      <c r="AI90" s="34">
        <f>PXIL!J90</f>
        <v>0</v>
      </c>
      <c r="AJ90" s="34">
        <f>PXIL!P90</f>
        <v>0</v>
      </c>
      <c r="AK90" s="34">
        <f>RTM_IEX!J90</f>
        <v>48.32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3.8695740000000001</v>
      </c>
      <c r="E91">
        <f>GT_NG!T91</f>
        <v>10.166344746853964</v>
      </c>
      <c r="F91">
        <f>GT_Spot!T91</f>
        <v>0</v>
      </c>
      <c r="G91">
        <f>PPCL_NG!T91</f>
        <v>56.06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563.07209463250558</v>
      </c>
      <c r="P91" s="36">
        <v>69.919999999999987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301.84000000000003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754.16000000000008</v>
      </c>
      <c r="AB91" s="75">
        <f>-STOA!P91</f>
        <v>0</v>
      </c>
      <c r="AC91">
        <f t="shared" si="3"/>
        <v>16.568227312386618</v>
      </c>
      <c r="AD91">
        <f t="shared" si="4"/>
        <v>1955.8397860669729</v>
      </c>
      <c r="AE91">
        <f>'IDT-1'!F91</f>
        <v>0</v>
      </c>
      <c r="AF91" s="24"/>
      <c r="AG91">
        <f t="shared" si="5"/>
        <v>1955.8397860669729</v>
      </c>
      <c r="AI91" s="34">
        <f>PXIL!J91</f>
        <v>0</v>
      </c>
      <c r="AJ91" s="34">
        <f>PXIL!P91</f>
        <v>0</v>
      </c>
      <c r="AK91" s="34">
        <f>RTM_IEX!J91</f>
        <v>86.97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3.8695740000000001</v>
      </c>
      <c r="E92">
        <f>GT_NG!T92</f>
        <v>10.166344746853964</v>
      </c>
      <c r="F92">
        <f>GT_Spot!T92</f>
        <v>0</v>
      </c>
      <c r="G92">
        <f>PPCL_NG!T92</f>
        <v>56.06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585.21109243826641</v>
      </c>
      <c r="P92" s="36">
        <v>69.919999999999987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301.51000000000005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754.16000000000008</v>
      </c>
      <c r="AB92" s="75">
        <f>-STOA!P92</f>
        <v>0</v>
      </c>
      <c r="AC92">
        <f t="shared" si="3"/>
        <v>16.99502289395501</v>
      </c>
      <c r="AD92">
        <f t="shared" si="4"/>
        <v>2006.2219882911656</v>
      </c>
      <c r="AE92">
        <f>'IDT-1'!F92</f>
        <v>0</v>
      </c>
      <c r="AF92" s="24"/>
      <c r="AG92">
        <f t="shared" si="5"/>
        <v>2006.2219882911656</v>
      </c>
      <c r="AI92" s="34">
        <f>PXIL!J92</f>
        <v>0</v>
      </c>
      <c r="AJ92" s="34">
        <f>PXIL!P92</f>
        <v>0</v>
      </c>
      <c r="AK92" s="34">
        <f>RTM_IEX!J92</f>
        <v>115.97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3.8695740000000001</v>
      </c>
      <c r="E93">
        <f>GT_NG!T93</f>
        <v>10.166344746853964</v>
      </c>
      <c r="F93">
        <f>GT_Spot!T93</f>
        <v>0</v>
      </c>
      <c r="G93">
        <f>PPCL_NG!T93</f>
        <v>56.06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678.75618130315831</v>
      </c>
      <c r="P93" s="36">
        <v>69.919999999999987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296.51000000000005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1.69</v>
      </c>
      <c r="Z93" s="34">
        <f>IEX!P93</f>
        <v>0</v>
      </c>
      <c r="AA93" s="75">
        <f>STOA!J93</f>
        <v>754.16000000000008</v>
      </c>
      <c r="AB93" s="75">
        <f>-STOA!P93</f>
        <v>0</v>
      </c>
      <c r="AC93">
        <f t="shared" si="3"/>
        <v>16.778849640420102</v>
      </c>
      <c r="AD93">
        <f t="shared" si="4"/>
        <v>1980.7032504095923</v>
      </c>
      <c r="AE93">
        <f>'IDT-1'!F93</f>
        <v>0</v>
      </c>
      <c r="AF93" s="24"/>
      <c r="AG93">
        <f t="shared" si="5"/>
        <v>1980.7032504095923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3.8695740000000001</v>
      </c>
      <c r="E94">
        <f>GT_NG!T94</f>
        <v>10.166344746853964</v>
      </c>
      <c r="F94">
        <f>GT_Spot!T94</f>
        <v>0</v>
      </c>
      <c r="G94">
        <f>PPCL_NG!T94</f>
        <v>56.06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746.11467502710707</v>
      </c>
      <c r="P94" s="36">
        <v>69.919999999999987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296.84000000000003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13.32</v>
      </c>
      <c r="Z94" s="34">
        <f>IEX!P94</f>
        <v>0</v>
      </c>
      <c r="AA94" s="75">
        <f>STOA!J94</f>
        <v>754.16000000000008</v>
      </c>
      <c r="AB94" s="75">
        <f>-STOA!P94</f>
        <v>0</v>
      </c>
      <c r="AC94">
        <f t="shared" si="3"/>
        <v>17.783971296696834</v>
      </c>
      <c r="AD94">
        <f t="shared" si="4"/>
        <v>2019.016622477264</v>
      </c>
      <c r="AE94">
        <f>'IDT-1'!F94</f>
        <v>0</v>
      </c>
      <c r="AF94" s="24"/>
      <c r="AG94">
        <f t="shared" si="5"/>
        <v>2019.016622477264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3.8695740000000001</v>
      </c>
      <c r="E95">
        <f>GT_NG!T95</f>
        <v>10.166344746853964</v>
      </c>
      <c r="F95">
        <f>GT_Spot!T95</f>
        <v>0</v>
      </c>
      <c r="G95">
        <f>PPCL_NG!T95</f>
        <v>56.06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743.83921947931276</v>
      </c>
      <c r="P95" s="36">
        <v>69.919999999999987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297.18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5.66</v>
      </c>
      <c r="Z95" s="34">
        <f>IEX!P95</f>
        <v>0</v>
      </c>
      <c r="AA95" s="75">
        <f>STOA!J95</f>
        <v>754.16000000000008</v>
      </c>
      <c r="AB95" s="75">
        <f>-STOA!P95</f>
        <v>0</v>
      </c>
      <c r="AC95">
        <f t="shared" si="3"/>
        <v>17.6271062106823</v>
      </c>
      <c r="AD95">
        <f t="shared" si="4"/>
        <v>2018.5753129810721</v>
      </c>
      <c r="AE95">
        <f>'IDT-1'!F95</f>
        <v>0</v>
      </c>
      <c r="AF95" s="24"/>
      <c r="AG95">
        <f t="shared" si="5"/>
        <v>2018.5753129810721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-31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3.8695740000000001</v>
      </c>
      <c r="E96">
        <f>GT_NG!T96</f>
        <v>10.166344746853964</v>
      </c>
      <c r="F96">
        <f>GT_Spot!T96</f>
        <v>0</v>
      </c>
      <c r="G96">
        <f>PPCL_NG!T96</f>
        <v>56.06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743.83922030512599</v>
      </c>
      <c r="P96" s="36">
        <v>69.919999999999987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297.68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5.62</v>
      </c>
      <c r="Z96" s="34">
        <f>IEX!P96</f>
        <v>0</v>
      </c>
      <c r="AA96" s="75">
        <f>STOA!J96</f>
        <v>754.16000000000008</v>
      </c>
      <c r="AB96" s="75">
        <f>-STOA!P96</f>
        <v>0</v>
      </c>
      <c r="AC96">
        <f t="shared" si="3"/>
        <v>17.470018220846232</v>
      </c>
      <c r="AD96">
        <f t="shared" si="4"/>
        <v>2038.1924017967212</v>
      </c>
      <c r="AE96">
        <f>'IDT-1'!F96</f>
        <v>0</v>
      </c>
      <c r="AF96" s="24"/>
      <c r="AG96">
        <f t="shared" si="5"/>
        <v>2038.1924017967212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3.8695740000000001</v>
      </c>
      <c r="E97">
        <f>GT_NG!T97</f>
        <v>10.166344746853964</v>
      </c>
      <c r="F97">
        <f>GT_Spot!T97</f>
        <v>0</v>
      </c>
      <c r="G97">
        <f>PPCL_NG!T97</f>
        <v>56.06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746.82495502376207</v>
      </c>
      <c r="P97" s="36">
        <v>69.919999999999987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298.35000000000002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6.67</v>
      </c>
      <c r="Z97" s="34">
        <f>IEX!P97</f>
        <v>0</v>
      </c>
      <c r="AA97" s="75">
        <f>STOA!J97</f>
        <v>754.16000000000008</v>
      </c>
      <c r="AB97" s="75">
        <f>-STOA!P97</f>
        <v>0</v>
      </c>
      <c r="AC97">
        <f t="shared" si="3"/>
        <v>17.407892499784108</v>
      </c>
      <c r="AD97">
        <f t="shared" si="4"/>
        <v>2054.9602622364196</v>
      </c>
      <c r="AE97">
        <f>'IDT-1'!F97</f>
        <v>0</v>
      </c>
      <c r="AF97" s="24"/>
      <c r="AG97">
        <f t="shared" si="5"/>
        <v>2054.9602622364196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3.8695740000000001</v>
      </c>
      <c r="E98">
        <f>GT_NG!T98</f>
        <v>10.166344746853964</v>
      </c>
      <c r="F98">
        <f>GT_Spot!T98</f>
        <v>0</v>
      </c>
      <c r="G98">
        <f>PPCL_NG!T98</f>
        <v>56.06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747.11577379446646</v>
      </c>
      <c r="P98" s="36">
        <v>69.919999999999987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298.85000000000002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7.14</v>
      </c>
      <c r="Z98" s="34">
        <f>IEX!P98</f>
        <v>0</v>
      </c>
      <c r="AA98" s="75">
        <f>STOA!J98</f>
        <v>754.16000000000008</v>
      </c>
      <c r="AB98" s="75">
        <f>-STOA!P98</f>
        <v>0</v>
      </c>
      <c r="AC98">
        <f t="shared" si="3"/>
        <v>17.418483377458024</v>
      </c>
      <c r="AD98">
        <f t="shared" si="4"/>
        <v>2056.2104901294497</v>
      </c>
      <c r="AE98">
        <f>'IDT-1'!F98</f>
        <v>0</v>
      </c>
      <c r="AF98" s="24"/>
      <c r="AG98">
        <f t="shared" si="5"/>
        <v>2056.2104901294497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9.230107500000001E-2</v>
      </c>
      <c r="E99">
        <f t="shared" si="6"/>
        <v>0.2431989464442493</v>
      </c>
      <c r="F99">
        <f t="shared" si="6"/>
        <v>0</v>
      </c>
      <c r="G99">
        <f t="shared" si="6"/>
        <v>1.3408030656819074</v>
      </c>
      <c r="H99">
        <f t="shared" si="6"/>
        <v>0</v>
      </c>
      <c r="I99">
        <f t="shared" si="6"/>
        <v>1.6706058601286258</v>
      </c>
      <c r="J99">
        <f t="shared" si="6"/>
        <v>0</v>
      </c>
      <c r="K99">
        <f t="shared" si="6"/>
        <v>0.82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15.16705245129657</v>
      </c>
      <c r="P99" s="36">
        <f t="shared" si="6"/>
        <v>1.5123114347320887</v>
      </c>
      <c r="Q99" s="36">
        <f t="shared" si="6"/>
        <v>0.54794951621513421</v>
      </c>
      <c r="R99" s="38">
        <f>SUM(R3:R98)/4000</f>
        <v>0.20657742375283966</v>
      </c>
      <c r="S99" s="38">
        <f t="shared" si="6"/>
        <v>0</v>
      </c>
      <c r="T99" s="37">
        <f t="shared" si="6"/>
        <v>0.85719499999999993</v>
      </c>
      <c r="U99" s="37">
        <f t="shared" si="6"/>
        <v>7.7026004104999979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0.73214250000000003</v>
      </c>
      <c r="Z99" s="34">
        <f t="shared" si="6"/>
        <v>-0.78349999999999997</v>
      </c>
      <c r="AA99" s="75">
        <f t="shared" si="6"/>
        <v>14.790030000000003</v>
      </c>
      <c r="AB99" s="75">
        <f t="shared" si="6"/>
        <v>0</v>
      </c>
      <c r="AC99">
        <f t="shared" si="6"/>
        <v>0.40165376518167223</v>
      </c>
      <c r="AD99">
        <f t="shared" si="6"/>
        <v>43.757848918569735</v>
      </c>
      <c r="AE99">
        <f t="shared" si="6"/>
        <v>-2.5000000000000001E-3</v>
      </c>
      <c r="AG99">
        <f t="shared" si="6"/>
        <v>43.75534891856973</v>
      </c>
      <c r="AI99">
        <f t="shared" si="6"/>
        <v>0</v>
      </c>
      <c r="AJ99">
        <f t="shared" si="6"/>
        <v>0</v>
      </c>
      <c r="AK99">
        <f t="shared" si="6"/>
        <v>0.29723499999999997</v>
      </c>
      <c r="AL99">
        <f t="shared" si="6"/>
        <v>-1.0369999999999999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0.624996</v>
      </c>
      <c r="E3">
        <f>GT_NG!S3</f>
        <v>2.1061750073163594</v>
      </c>
      <c r="F3">
        <f>GT_Spot!S3</f>
        <v>0</v>
      </c>
      <c r="G3">
        <f>PPCL_NG!S3</f>
        <v>87.329999999999984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93.943730422052468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3.5540635526392359</v>
      </c>
      <c r="AD3">
        <f>SUM(B3:AB3,AI3:AV3)-AC3</f>
        <v>220.71009571822012</v>
      </c>
      <c r="AE3">
        <f>'IDT-1'!E3</f>
        <v>0</v>
      </c>
      <c r="AF3" s="24"/>
      <c r="AG3">
        <f>SUM(AD3:AF3)</f>
        <v>220.71009571822012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-19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0.624996</v>
      </c>
      <c r="E4">
        <f>GT_NG!S4</f>
        <v>2.1061750073163594</v>
      </c>
      <c r="F4">
        <f>GT_Spot!S4</f>
        <v>0</v>
      </c>
      <c r="G4">
        <f>PPCL_NG!S4</f>
        <v>87.329999999999984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86.434027223892997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3.4909820457746963</v>
      </c>
      <c r="AD4">
        <f t="shared" ref="AD4:AD67" si="1">SUM(B4:AB4,AI4:AV4)-AC4</f>
        <v>213.26347402692519</v>
      </c>
      <c r="AE4">
        <f>'IDT-1'!E4</f>
        <v>0</v>
      </c>
      <c r="AF4" s="24"/>
      <c r="AG4">
        <f t="shared" ref="AG4:AG67" si="2">SUM(AD4:AF4)</f>
        <v>213.26347402692519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-19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0.624996</v>
      </c>
      <c r="E5">
        <f>GT_NG!S5</f>
        <v>2.1061750073163594</v>
      </c>
      <c r="F5">
        <f>GT_Spot!S5</f>
        <v>0</v>
      </c>
      <c r="G5">
        <f>PPCL_NG!S5</f>
        <v>87.329999999999984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84.985666176231788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111.81</v>
      </c>
      <c r="AB5" s="75">
        <f>-STOA!Q5</f>
        <v>0</v>
      </c>
      <c r="AC5">
        <f t="shared" si="0"/>
        <v>3.4788158129743425</v>
      </c>
      <c r="AD5">
        <f t="shared" si="1"/>
        <v>211.82727921206435</v>
      </c>
      <c r="AE5">
        <f>'IDT-1'!E5</f>
        <v>0</v>
      </c>
      <c r="AF5" s="24"/>
      <c r="AG5">
        <f t="shared" si="2"/>
        <v>211.82727921206435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-19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0.624996</v>
      </c>
      <c r="E6">
        <f>GT_NG!S6</f>
        <v>2.1061750073163594</v>
      </c>
      <c r="F6">
        <f>GT_Spot!S6</f>
        <v>0</v>
      </c>
      <c r="G6">
        <f>PPCL_NG!S6</f>
        <v>87.329999999999984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84.70407514454611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111.81</v>
      </c>
      <c r="AB6" s="75">
        <f>-STOA!Q6</f>
        <v>0</v>
      </c>
      <c r="AC6">
        <f t="shared" si="0"/>
        <v>3.4764504483081824</v>
      </c>
      <c r="AD6">
        <f t="shared" si="1"/>
        <v>211.54805354504481</v>
      </c>
      <c r="AE6">
        <f>'IDT-1'!E6</f>
        <v>0</v>
      </c>
      <c r="AF6" s="24"/>
      <c r="AG6">
        <f t="shared" si="2"/>
        <v>211.54805354504481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0.624996</v>
      </c>
      <c r="E7">
        <f>GT_NG!S7</f>
        <v>2.1061750073163594</v>
      </c>
      <c r="F7">
        <f>GT_Spot!S7</f>
        <v>0</v>
      </c>
      <c r="G7">
        <f>PPCL_NG!S7</f>
        <v>87.329999999999984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84.70407514454611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-80</v>
      </c>
      <c r="AA7" s="75">
        <f>STOA!K7</f>
        <v>111.81</v>
      </c>
      <c r="AB7" s="75">
        <f>-STOA!Q7</f>
        <v>0</v>
      </c>
      <c r="AC7">
        <f t="shared" si="0"/>
        <v>3.4764504483081824</v>
      </c>
      <c r="AD7">
        <f t="shared" si="1"/>
        <v>211.54805354504481</v>
      </c>
      <c r="AE7">
        <f>'IDT-1'!E7</f>
        <v>0</v>
      </c>
      <c r="AF7" s="24"/>
      <c r="AG7">
        <f t="shared" si="2"/>
        <v>211.54805354504481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-19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0.624996</v>
      </c>
      <c r="E8">
        <f>GT_NG!S8</f>
        <v>2.1061750073163594</v>
      </c>
      <c r="F8">
        <f>GT_Spot!S8</f>
        <v>0</v>
      </c>
      <c r="G8">
        <f>PPCL_NG!S8</f>
        <v>87.329999999999984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84.70407514454611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-80</v>
      </c>
      <c r="AA8" s="75">
        <f>STOA!K8</f>
        <v>111.81</v>
      </c>
      <c r="AB8" s="75">
        <f>-STOA!Q8</f>
        <v>0</v>
      </c>
      <c r="AC8">
        <f t="shared" si="0"/>
        <v>3.4764504483081824</v>
      </c>
      <c r="AD8">
        <f t="shared" si="1"/>
        <v>211.54805354504481</v>
      </c>
      <c r="AE8">
        <f>'IDT-1'!E8</f>
        <v>0</v>
      </c>
      <c r="AF8" s="24"/>
      <c r="AG8">
        <f t="shared" si="2"/>
        <v>211.54805354504481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0.624996</v>
      </c>
      <c r="E9">
        <f>GT_NG!S9</f>
        <v>2.1061750073163594</v>
      </c>
      <c r="F9">
        <f>GT_Spot!S9</f>
        <v>0</v>
      </c>
      <c r="G9">
        <f>PPCL_NG!S9</f>
        <v>87.329999999999984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84.70407514454611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111.81</v>
      </c>
      <c r="AB9" s="75">
        <f>-STOA!Q9</f>
        <v>0</v>
      </c>
      <c r="AC9">
        <f t="shared" si="0"/>
        <v>3.4764504483081824</v>
      </c>
      <c r="AD9">
        <f t="shared" si="1"/>
        <v>211.54805354504481</v>
      </c>
      <c r="AE9">
        <f>'IDT-1'!E9</f>
        <v>0</v>
      </c>
      <c r="AF9" s="24"/>
      <c r="AG9">
        <f t="shared" si="2"/>
        <v>211.54805354504481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0.624996</v>
      </c>
      <c r="E10">
        <f>GT_NG!S10</f>
        <v>2.1061750073163594</v>
      </c>
      <c r="F10">
        <f>GT_Spot!S10</f>
        <v>0</v>
      </c>
      <c r="G10">
        <f>PPCL_NG!S10</f>
        <v>87.329999999999984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84.834033306892636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111.81</v>
      </c>
      <c r="AB10" s="75">
        <f>-STOA!Q10</f>
        <v>0</v>
      </c>
      <c r="AC10">
        <f t="shared" si="0"/>
        <v>3.4775420968718933</v>
      </c>
      <c r="AD10">
        <f t="shared" si="1"/>
        <v>211.67692005882765</v>
      </c>
      <c r="AE10">
        <f>'IDT-1'!E10</f>
        <v>0</v>
      </c>
      <c r="AF10" s="24"/>
      <c r="AG10">
        <f t="shared" si="2"/>
        <v>211.67692005882765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-19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0.624996</v>
      </c>
      <c r="E11">
        <f>GT_NG!S11</f>
        <v>2.1061750073163594</v>
      </c>
      <c r="F11">
        <f>GT_Spot!S11</f>
        <v>0</v>
      </c>
      <c r="G11">
        <f>PPCL_NG!S11</f>
        <v>87.329999999999984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84.834033306892636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111.81</v>
      </c>
      <c r="AB11" s="75">
        <f>-STOA!Q11</f>
        <v>0</v>
      </c>
      <c r="AC11">
        <f t="shared" si="0"/>
        <v>3.4775420968718933</v>
      </c>
      <c r="AD11">
        <f t="shared" si="1"/>
        <v>211.67692005882765</v>
      </c>
      <c r="AE11">
        <f>'IDT-1'!E11</f>
        <v>0</v>
      </c>
      <c r="AF11" s="24"/>
      <c r="AG11">
        <f t="shared" si="2"/>
        <v>211.67692005882765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0.624996</v>
      </c>
      <c r="E12">
        <f>GT_NG!S12</f>
        <v>2.1061750073163594</v>
      </c>
      <c r="F12">
        <f>GT_Spot!S12</f>
        <v>0</v>
      </c>
      <c r="G12">
        <f>PPCL_NG!S12</f>
        <v>87.329999999999984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84.834033306892636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-89</v>
      </c>
      <c r="AA12" s="75">
        <f>STOA!K12</f>
        <v>111.81</v>
      </c>
      <c r="AB12" s="75">
        <f>-STOA!Q12</f>
        <v>0</v>
      </c>
      <c r="AC12">
        <f t="shared" si="0"/>
        <v>3.4775420968718933</v>
      </c>
      <c r="AD12">
        <f t="shared" si="1"/>
        <v>211.67692005882765</v>
      </c>
      <c r="AE12">
        <f>'IDT-1'!E12</f>
        <v>0</v>
      </c>
      <c r="AF12" s="24"/>
      <c r="AG12">
        <f t="shared" si="2"/>
        <v>211.67692005882765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0.624996</v>
      </c>
      <c r="E13">
        <f>GT_NG!S13</f>
        <v>2.1061750073163594</v>
      </c>
      <c r="F13">
        <f>GT_Spot!S13</f>
        <v>0</v>
      </c>
      <c r="G13">
        <f>PPCL_NG!S13</f>
        <v>87.329999999999984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84.834033306892636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-89</v>
      </c>
      <c r="AA13" s="75">
        <f>STOA!K13</f>
        <v>111.81</v>
      </c>
      <c r="AB13" s="75">
        <f>-STOA!Q13</f>
        <v>0</v>
      </c>
      <c r="AC13">
        <f t="shared" si="0"/>
        <v>3.4775420968718933</v>
      </c>
      <c r="AD13">
        <f t="shared" si="1"/>
        <v>211.67692005882765</v>
      </c>
      <c r="AE13">
        <f>'IDT-1'!E13</f>
        <v>0</v>
      </c>
      <c r="AF13" s="24"/>
      <c r="AG13">
        <f t="shared" si="2"/>
        <v>211.67692005882765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0.624996</v>
      </c>
      <c r="E14">
        <f>GT_NG!S14</f>
        <v>2.1061750073163594</v>
      </c>
      <c r="F14">
        <f>GT_Spot!S14</f>
        <v>0</v>
      </c>
      <c r="G14">
        <f>PPCL_NG!S14</f>
        <v>87.329999999999984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84.834033306892636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-89</v>
      </c>
      <c r="AA14" s="75">
        <f>STOA!K14</f>
        <v>111.81</v>
      </c>
      <c r="AB14" s="75">
        <f>-STOA!Q14</f>
        <v>0</v>
      </c>
      <c r="AC14">
        <f t="shared" si="0"/>
        <v>3.4775420968718933</v>
      </c>
      <c r="AD14">
        <f t="shared" si="1"/>
        <v>211.67692005882765</v>
      </c>
      <c r="AE14">
        <f>'IDT-1'!E14</f>
        <v>0</v>
      </c>
      <c r="AF14" s="24"/>
      <c r="AG14">
        <f t="shared" si="2"/>
        <v>211.67692005882765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0.624996</v>
      </c>
      <c r="E15">
        <f>GT_NG!S15</f>
        <v>2.1061750073163594</v>
      </c>
      <c r="F15">
        <f>GT_Spot!S15</f>
        <v>0</v>
      </c>
      <c r="G15">
        <f>PPCL_NG!S15</f>
        <v>87.329999999999984</v>
      </c>
      <c r="H15">
        <f>PPCL_Spot!S15</f>
        <v>0</v>
      </c>
      <c r="I15">
        <f>Bawana_NG!S15</f>
        <v>9.9996364429579003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81.565418070856509</v>
      </c>
      <c r="P15" s="36">
        <v>0</v>
      </c>
      <c r="Q15" s="36">
        <v>0</v>
      </c>
      <c r="R15" s="38">
        <v>0</v>
      </c>
      <c r="S15" s="38">
        <v>7.18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-89</v>
      </c>
      <c r="AA15" s="75">
        <f>STOA!K15</f>
        <v>111.81</v>
      </c>
      <c r="AB15" s="75">
        <f>-STOA!Q15</f>
        <v>0</v>
      </c>
      <c r="AC15">
        <f t="shared" si="0"/>
        <v>3.3638209091415163</v>
      </c>
      <c r="AD15">
        <f t="shared" si="1"/>
        <v>198.25240461198925</v>
      </c>
      <c r="AE15">
        <f>'IDT-1'!E15</f>
        <v>0</v>
      </c>
      <c r="AF15" s="24"/>
      <c r="AG15">
        <f t="shared" si="2"/>
        <v>198.25240461198925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0.624996</v>
      </c>
      <c r="E16">
        <f>GT_NG!S16</f>
        <v>2.1061750073163594</v>
      </c>
      <c r="F16">
        <f>GT_Spot!S16</f>
        <v>0</v>
      </c>
      <c r="G16">
        <f>PPCL_NG!S16</f>
        <v>87.329999999999984</v>
      </c>
      <c r="H16">
        <f>PPCL_Spot!S16</f>
        <v>0</v>
      </c>
      <c r="I16">
        <f>Bawana_NG!S16</f>
        <v>9.9996364429579003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80.442381812452936</v>
      </c>
      <c r="P16" s="36">
        <v>0</v>
      </c>
      <c r="Q16" s="36">
        <v>0</v>
      </c>
      <c r="R16" s="38">
        <v>0</v>
      </c>
      <c r="S16" s="38">
        <v>7.18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-89</v>
      </c>
      <c r="AA16" s="75">
        <f>STOA!K16</f>
        <v>111.81</v>
      </c>
      <c r="AB16" s="75">
        <f>-STOA!Q16</f>
        <v>0</v>
      </c>
      <c r="AC16">
        <f t="shared" si="0"/>
        <v>3.3543874045709261</v>
      </c>
      <c r="AD16">
        <f t="shared" si="1"/>
        <v>197.13880185815626</v>
      </c>
      <c r="AE16">
        <f>'IDT-1'!E16</f>
        <v>0</v>
      </c>
      <c r="AF16" s="24"/>
      <c r="AG16">
        <f t="shared" si="2"/>
        <v>197.13880185815626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0.624996</v>
      </c>
      <c r="E17">
        <f>GT_NG!S17</f>
        <v>2.1061750073163594</v>
      </c>
      <c r="F17">
        <f>GT_Spot!S17</f>
        <v>0</v>
      </c>
      <c r="G17">
        <f>PPCL_NG!S17</f>
        <v>87.329999999999984</v>
      </c>
      <c r="H17">
        <f>PPCL_Spot!S17</f>
        <v>0</v>
      </c>
      <c r="I17">
        <f>Bawana_NG!S17</f>
        <v>13.899483194527065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80.442344593741495</v>
      </c>
      <c r="P17" s="36">
        <v>0</v>
      </c>
      <c r="Q17" s="36">
        <v>0</v>
      </c>
      <c r="R17" s="38">
        <v>0</v>
      </c>
      <c r="S17" s="38">
        <v>7.18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-89</v>
      </c>
      <c r="AA17" s="75">
        <f>STOA!K17</f>
        <v>111.81</v>
      </c>
      <c r="AB17" s="75">
        <f>-STOA!Q17</f>
        <v>0</v>
      </c>
      <c r="AC17">
        <f t="shared" si="0"/>
        <v>3.3871458046469307</v>
      </c>
      <c r="AD17">
        <f t="shared" si="1"/>
        <v>201.00585299093797</v>
      </c>
      <c r="AE17">
        <f>'IDT-1'!E17</f>
        <v>0</v>
      </c>
      <c r="AF17" s="24"/>
      <c r="AG17">
        <f t="shared" si="2"/>
        <v>201.00585299093797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0.624996</v>
      </c>
      <c r="E18">
        <f>GT_NG!S18</f>
        <v>2.1061750073163594</v>
      </c>
      <c r="F18">
        <f>GT_Spot!S18</f>
        <v>0</v>
      </c>
      <c r="G18">
        <f>PPCL_NG!S18</f>
        <v>87.329999999999984</v>
      </c>
      <c r="H18">
        <f>PPCL_Spot!S18</f>
        <v>0</v>
      </c>
      <c r="I18">
        <f>Bawana_NG!S18</f>
        <v>13.899483194527065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79.319260983828741</v>
      </c>
      <c r="P18" s="36">
        <v>0</v>
      </c>
      <c r="Q18" s="36">
        <v>0</v>
      </c>
      <c r="R18" s="38">
        <v>0</v>
      </c>
      <c r="S18" s="38">
        <v>7.18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-89</v>
      </c>
      <c r="AA18" s="75">
        <f>STOA!K18</f>
        <v>111.81</v>
      </c>
      <c r="AB18" s="75">
        <f>-STOA!Q18</f>
        <v>0</v>
      </c>
      <c r="AC18">
        <f t="shared" si="0"/>
        <v>3.3777119023236635</v>
      </c>
      <c r="AD18">
        <f t="shared" si="1"/>
        <v>199.89220328334852</v>
      </c>
      <c r="AE18">
        <f>'IDT-1'!E18</f>
        <v>0</v>
      </c>
      <c r="AF18" s="24"/>
      <c r="AG18">
        <f t="shared" si="2"/>
        <v>199.89220328334852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0.624996</v>
      </c>
      <c r="E19">
        <f>GT_NG!S19</f>
        <v>2.1061750073163594</v>
      </c>
      <c r="F19">
        <f>GT_Spot!S19</f>
        <v>0</v>
      </c>
      <c r="G19">
        <f>PPCL_NG!S19</f>
        <v>87.329999999999984</v>
      </c>
      <c r="H19">
        <f>PPCL_Spot!S19</f>
        <v>0</v>
      </c>
      <c r="I19">
        <f>Bawana_NG!S19</f>
        <v>13.899483194527065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77.756204143278111</v>
      </c>
      <c r="P19" s="36">
        <v>0</v>
      </c>
      <c r="Q19" s="36">
        <v>0</v>
      </c>
      <c r="R19" s="38">
        <v>0</v>
      </c>
      <c r="S19" s="38">
        <v>7.18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-89</v>
      </c>
      <c r="AA19" s="75">
        <f>STOA!K19</f>
        <v>111.81</v>
      </c>
      <c r="AB19" s="75">
        <f>-STOA!Q19</f>
        <v>0</v>
      </c>
      <c r="AC19">
        <f t="shared" si="0"/>
        <v>3.3645822248630379</v>
      </c>
      <c r="AD19">
        <f t="shared" si="1"/>
        <v>198.3422761202585</v>
      </c>
      <c r="AE19">
        <f>'IDT-1'!E19</f>
        <v>0</v>
      </c>
      <c r="AF19" s="24"/>
      <c r="AG19">
        <f t="shared" si="2"/>
        <v>198.3422761202585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0.624996</v>
      </c>
      <c r="E20">
        <f>GT_NG!S20</f>
        <v>2.1061750073163594</v>
      </c>
      <c r="F20">
        <f>GT_Spot!S20</f>
        <v>0</v>
      </c>
      <c r="G20">
        <f>PPCL_NG!S20</f>
        <v>87.329999999999984</v>
      </c>
      <c r="H20">
        <f>PPCL_Spot!S20</f>
        <v>0</v>
      </c>
      <c r="I20">
        <f>Bawana_NG!S20</f>
        <v>13.899483194527065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77.874167085740297</v>
      </c>
      <c r="P20" s="36">
        <v>0</v>
      </c>
      <c r="Q20" s="36">
        <v>0</v>
      </c>
      <c r="R20" s="38">
        <v>0</v>
      </c>
      <c r="S20" s="38">
        <v>7.18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-89</v>
      </c>
      <c r="AA20" s="75">
        <f>STOA!K20</f>
        <v>111.81</v>
      </c>
      <c r="AB20" s="75">
        <f>-STOA!Q20</f>
        <v>0</v>
      </c>
      <c r="AC20">
        <f t="shared" si="0"/>
        <v>3.3655731135797211</v>
      </c>
      <c r="AD20">
        <f t="shared" si="1"/>
        <v>198.45924817400399</v>
      </c>
      <c r="AE20">
        <f>'IDT-1'!E20</f>
        <v>0</v>
      </c>
      <c r="AF20" s="24"/>
      <c r="AG20">
        <f t="shared" si="2"/>
        <v>198.45924817400399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0.624996</v>
      </c>
      <c r="E21">
        <f>GT_NG!S21</f>
        <v>2.1061750073163594</v>
      </c>
      <c r="F21">
        <f>GT_Spot!S21</f>
        <v>0</v>
      </c>
      <c r="G21">
        <f>PPCL_NG!S21</f>
        <v>87.329999999999984</v>
      </c>
      <c r="H21">
        <f>PPCL_Spot!S21</f>
        <v>0</v>
      </c>
      <c r="I21">
        <f>Bawana_NG!S21</f>
        <v>9.9996364429579003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77.874167085740297</v>
      </c>
      <c r="P21" s="36">
        <v>0</v>
      </c>
      <c r="Q21" s="36">
        <v>0</v>
      </c>
      <c r="R21" s="38">
        <v>0</v>
      </c>
      <c r="S21" s="38">
        <v>7.18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-89</v>
      </c>
      <c r="AA21" s="75">
        <f>STOA!K21</f>
        <v>111.81</v>
      </c>
      <c r="AB21" s="75">
        <f>-STOA!Q21</f>
        <v>0</v>
      </c>
      <c r="AC21">
        <f t="shared" si="0"/>
        <v>3.3328144008665399</v>
      </c>
      <c r="AD21">
        <f t="shared" si="1"/>
        <v>194.59216013514799</v>
      </c>
      <c r="AE21">
        <f>'IDT-1'!E21</f>
        <v>0</v>
      </c>
      <c r="AF21" s="24"/>
      <c r="AG21">
        <f t="shared" si="2"/>
        <v>194.59216013514799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0.624996</v>
      </c>
      <c r="E22">
        <f>GT_NG!S22</f>
        <v>2.1061750073163594</v>
      </c>
      <c r="F22">
        <f>GT_Spot!S22</f>
        <v>0</v>
      </c>
      <c r="G22">
        <f>PPCL_NG!S22</f>
        <v>87.329999999999984</v>
      </c>
      <c r="H22">
        <f>PPCL_Spot!S22</f>
        <v>0</v>
      </c>
      <c r="I22">
        <f>Bawana_NG!S22</f>
        <v>9.9996364429579003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76.633120533365343</v>
      </c>
      <c r="P22" s="36">
        <v>0</v>
      </c>
      <c r="Q22" s="36">
        <v>0</v>
      </c>
      <c r="R22" s="38">
        <v>0</v>
      </c>
      <c r="S22" s="38">
        <v>7.18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-89</v>
      </c>
      <c r="AA22" s="75">
        <f>STOA!K22</f>
        <v>111.81</v>
      </c>
      <c r="AB22" s="75">
        <f>-STOA!Q22</f>
        <v>0</v>
      </c>
      <c r="AC22">
        <f t="shared" si="0"/>
        <v>3.3223896098265904</v>
      </c>
      <c r="AD22">
        <f t="shared" si="1"/>
        <v>193.361538373813</v>
      </c>
      <c r="AE22">
        <f>'IDT-1'!E22</f>
        <v>0</v>
      </c>
      <c r="AF22" s="24"/>
      <c r="AG22">
        <f t="shared" si="2"/>
        <v>193.361538373813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0.624996</v>
      </c>
      <c r="E23">
        <f>GT_NG!S23</f>
        <v>2.1061750073163594</v>
      </c>
      <c r="F23">
        <f>GT_Spot!S23</f>
        <v>0</v>
      </c>
      <c r="G23">
        <f>PPCL_NG!S23</f>
        <v>87.329999999999984</v>
      </c>
      <c r="H23">
        <f>PPCL_Spot!S23</f>
        <v>0</v>
      </c>
      <c r="I23">
        <f>Bawana_NG!S23</f>
        <v>9.9996093902581933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76.633120533365343</v>
      </c>
      <c r="P23" s="36">
        <v>0</v>
      </c>
      <c r="Q23" s="36">
        <v>0</v>
      </c>
      <c r="R23" s="38">
        <v>0</v>
      </c>
      <c r="S23" s="38">
        <v>7.18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-89</v>
      </c>
      <c r="AA23" s="75">
        <f>STOA!K23</f>
        <v>111.81</v>
      </c>
      <c r="AB23" s="75">
        <f>-STOA!Q23</f>
        <v>0</v>
      </c>
      <c r="AC23">
        <f t="shared" si="0"/>
        <v>3.3223893825839124</v>
      </c>
      <c r="AD23">
        <f t="shared" si="1"/>
        <v>193.36151154835599</v>
      </c>
      <c r="AE23">
        <f>'IDT-1'!E23</f>
        <v>0</v>
      </c>
      <c r="AF23" s="24"/>
      <c r="AG23">
        <f t="shared" si="2"/>
        <v>193.36151154835599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0.624996</v>
      </c>
      <c r="E24">
        <f>GT_NG!S24</f>
        <v>2.1061750073163594</v>
      </c>
      <c r="F24">
        <f>GT_Spot!S24</f>
        <v>0</v>
      </c>
      <c r="G24">
        <f>PPCL_NG!S24</f>
        <v>87.329999999999984</v>
      </c>
      <c r="H24">
        <f>PPCL_Spot!S24</f>
        <v>0</v>
      </c>
      <c r="I24">
        <f>Bawana_NG!S24</f>
        <v>9.9996093902581933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76.633120533365343</v>
      </c>
      <c r="P24" s="36">
        <v>0</v>
      </c>
      <c r="Q24" s="36">
        <v>0</v>
      </c>
      <c r="R24" s="38">
        <v>0</v>
      </c>
      <c r="S24" s="38">
        <v>7.18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-89</v>
      </c>
      <c r="AA24" s="75">
        <f>STOA!K24</f>
        <v>111.81</v>
      </c>
      <c r="AB24" s="75">
        <f>-STOA!Q24</f>
        <v>0</v>
      </c>
      <c r="AC24">
        <f t="shared" si="0"/>
        <v>3.3223893825839124</v>
      </c>
      <c r="AD24">
        <f t="shared" si="1"/>
        <v>193.36151154835599</v>
      </c>
      <c r="AE24">
        <f>'IDT-1'!E24</f>
        <v>0</v>
      </c>
      <c r="AF24" s="24"/>
      <c r="AG24">
        <f t="shared" si="2"/>
        <v>193.36151154835599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0.624996</v>
      </c>
      <c r="E25">
        <f>GT_NG!S25</f>
        <v>2.1061750073163594</v>
      </c>
      <c r="F25">
        <f>GT_Spot!S25</f>
        <v>0</v>
      </c>
      <c r="G25">
        <f>PPCL_NG!S25</f>
        <v>87.329999999999984</v>
      </c>
      <c r="H25">
        <f>PPCL_Spot!S25</f>
        <v>0</v>
      </c>
      <c r="I25">
        <f>Bawana_NG!S25</f>
        <v>9.9996093902581933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76.633120533365343</v>
      </c>
      <c r="P25" s="36">
        <v>0</v>
      </c>
      <c r="Q25" s="36">
        <v>0</v>
      </c>
      <c r="R25" s="38">
        <v>0</v>
      </c>
      <c r="S25" s="38">
        <v>7.18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-89</v>
      </c>
      <c r="AA25" s="75">
        <f>STOA!K25</f>
        <v>111.81</v>
      </c>
      <c r="AB25" s="75">
        <f>-STOA!Q25</f>
        <v>0</v>
      </c>
      <c r="AC25">
        <f t="shared" si="0"/>
        <v>3.3223893825839124</v>
      </c>
      <c r="AD25">
        <f t="shared" si="1"/>
        <v>193.36151154835599</v>
      </c>
      <c r="AE25">
        <f>'IDT-1'!E25</f>
        <v>0</v>
      </c>
      <c r="AF25" s="24"/>
      <c r="AG25">
        <f t="shared" si="2"/>
        <v>193.36151154835599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0.624996</v>
      </c>
      <c r="E26">
        <f>GT_NG!S26</f>
        <v>2.1061750073163594</v>
      </c>
      <c r="F26">
        <f>GT_Spot!S26</f>
        <v>0</v>
      </c>
      <c r="G26">
        <f>PPCL_NG!S26</f>
        <v>87.329999999999984</v>
      </c>
      <c r="H26">
        <f>PPCL_Spot!S26</f>
        <v>0</v>
      </c>
      <c r="I26">
        <f>Bawana_NG!S26</f>
        <v>9.9996093902581933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75.915335942208813</v>
      </c>
      <c r="P26" s="36">
        <v>0</v>
      </c>
      <c r="Q26" s="36">
        <v>0</v>
      </c>
      <c r="R26" s="38">
        <v>0</v>
      </c>
      <c r="S26" s="38">
        <v>7.18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-89</v>
      </c>
      <c r="AA26" s="75">
        <f>STOA!K26</f>
        <v>111.81</v>
      </c>
      <c r="AB26" s="75">
        <f>-STOA!Q26</f>
        <v>0</v>
      </c>
      <c r="AC26">
        <f t="shared" si="0"/>
        <v>3.3163599920181976</v>
      </c>
      <c r="AD26">
        <f t="shared" si="1"/>
        <v>192.64975634776516</v>
      </c>
      <c r="AE26">
        <f>'IDT-1'!E26</f>
        <v>0</v>
      </c>
      <c r="AF26" s="24"/>
      <c r="AG26">
        <f t="shared" si="2"/>
        <v>192.64975634776516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0.624996</v>
      </c>
      <c r="E27">
        <f>GT_NG!S27</f>
        <v>2.1061750073163594</v>
      </c>
      <c r="F27">
        <f>GT_Spot!S27</f>
        <v>0</v>
      </c>
      <c r="G27">
        <f>PPCL_NG!S27</f>
        <v>87.329999999999984</v>
      </c>
      <c r="H27">
        <f>PPCL_Spot!S27</f>
        <v>0</v>
      </c>
      <c r="I27">
        <f>Bawana_NG!S27</f>
        <v>9.9996093902581933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76.078851319879774</v>
      </c>
      <c r="P27" s="36">
        <v>0</v>
      </c>
      <c r="Q27" s="36">
        <v>0</v>
      </c>
      <c r="R27" s="38">
        <v>0</v>
      </c>
      <c r="S27" s="38">
        <v>7.18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-89</v>
      </c>
      <c r="AA27" s="75">
        <f>STOA!K27</f>
        <v>111.81</v>
      </c>
      <c r="AB27" s="75">
        <f>-STOA!Q27</f>
        <v>0</v>
      </c>
      <c r="AC27">
        <f t="shared" si="0"/>
        <v>3.3177335211906342</v>
      </c>
      <c r="AD27">
        <f t="shared" si="1"/>
        <v>192.81189819626371</v>
      </c>
      <c r="AE27">
        <f>'IDT-1'!E27</f>
        <v>0</v>
      </c>
      <c r="AF27" s="24"/>
      <c r="AG27">
        <f t="shared" si="2"/>
        <v>192.81189819626371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0.624996</v>
      </c>
      <c r="E28">
        <f>GT_NG!S28</f>
        <v>2.1061750073163594</v>
      </c>
      <c r="F28">
        <f>GT_Spot!S28</f>
        <v>0</v>
      </c>
      <c r="G28">
        <f>PPCL_NG!S28</f>
        <v>87.329999999999984</v>
      </c>
      <c r="H28">
        <f>PPCL_Spot!S28</f>
        <v>0</v>
      </c>
      <c r="I28">
        <f>Bawana_NG!S28</f>
        <v>9.9996093902581933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76.334737127352341</v>
      </c>
      <c r="P28" s="36">
        <v>0</v>
      </c>
      <c r="Q28" s="36">
        <v>0</v>
      </c>
      <c r="R28" s="38">
        <v>0</v>
      </c>
      <c r="S28" s="38">
        <v>7.18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-89</v>
      </c>
      <c r="AA28" s="75">
        <f>STOA!K28</f>
        <v>111.81</v>
      </c>
      <c r="AB28" s="75">
        <f>-STOA!Q28</f>
        <v>0</v>
      </c>
      <c r="AC28">
        <f t="shared" si="0"/>
        <v>3.3198829619734038</v>
      </c>
      <c r="AD28">
        <f t="shared" si="1"/>
        <v>193.06563456295351</v>
      </c>
      <c r="AE28">
        <f>'IDT-1'!E28</f>
        <v>0</v>
      </c>
      <c r="AF28" s="24"/>
      <c r="AG28">
        <f t="shared" si="2"/>
        <v>193.06563456295351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0.624996</v>
      </c>
      <c r="E29">
        <f>GT_NG!S29</f>
        <v>2.1061750073163594</v>
      </c>
      <c r="F29">
        <f>GT_Spot!S29</f>
        <v>0</v>
      </c>
      <c r="G29">
        <f>PPCL_NG!S29</f>
        <v>87.329999999999984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80.546921445946126</v>
      </c>
      <c r="P29" s="36">
        <v>0</v>
      </c>
      <c r="Q29" s="36">
        <v>0</v>
      </c>
      <c r="R29" s="38">
        <v>0</v>
      </c>
      <c r="S29" s="38">
        <v>7.18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-89</v>
      </c>
      <c r="AA29" s="75">
        <f>STOA!K29</f>
        <v>111.81</v>
      </c>
      <c r="AB29" s="75">
        <f>-STOA!Q29</f>
        <v>0</v>
      </c>
      <c r="AC29">
        <f t="shared" si="0"/>
        <v>3.3880242502054498</v>
      </c>
      <c r="AD29">
        <f t="shared" si="1"/>
        <v>201.10955139758408</v>
      </c>
      <c r="AE29">
        <f>'IDT-1'!E29</f>
        <v>0</v>
      </c>
      <c r="AF29" s="24"/>
      <c r="AG29">
        <f t="shared" si="2"/>
        <v>201.10955139758408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0.624996</v>
      </c>
      <c r="E30">
        <f>GT_NG!S30</f>
        <v>2.1061750073163594</v>
      </c>
      <c r="F30">
        <f>GT_Spot!S30</f>
        <v>0</v>
      </c>
      <c r="G30">
        <f>PPCL_NG!S30</f>
        <v>87.329999999999984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80.546908560115909</v>
      </c>
      <c r="P30" s="36">
        <v>0</v>
      </c>
      <c r="Q30" s="36">
        <v>0</v>
      </c>
      <c r="R30" s="38">
        <v>0</v>
      </c>
      <c r="S30" s="38">
        <v>7.18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-89</v>
      </c>
      <c r="AA30" s="75">
        <f>STOA!K30</f>
        <v>111.81</v>
      </c>
      <c r="AB30" s="75">
        <f>-STOA!Q30</f>
        <v>0</v>
      </c>
      <c r="AC30">
        <f t="shared" si="0"/>
        <v>3.3880241419644754</v>
      </c>
      <c r="AD30">
        <f t="shared" si="1"/>
        <v>201.10953861999485</v>
      </c>
      <c r="AE30">
        <f>'IDT-1'!E30</f>
        <v>0</v>
      </c>
      <c r="AF30" s="24"/>
      <c r="AG30">
        <f t="shared" si="2"/>
        <v>201.10953861999485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0.624996</v>
      </c>
      <c r="E31">
        <f>GT_NG!S31</f>
        <v>2.1061750073163594</v>
      </c>
      <c r="F31">
        <f>GT_Spot!S31</f>
        <v>0</v>
      </c>
      <c r="G31">
        <f>PPCL_NG!S31</f>
        <v>87.329999999999984</v>
      </c>
      <c r="H31">
        <f>PPCL_Spot!S31</f>
        <v>0</v>
      </c>
      <c r="I31">
        <f>Bawana_NG!S31</f>
        <v>17.359999999999996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80.827598546452592</v>
      </c>
      <c r="P31" s="36">
        <v>0</v>
      </c>
      <c r="Q31" s="36">
        <v>0</v>
      </c>
      <c r="R31" s="38">
        <v>0</v>
      </c>
      <c r="S31" s="38">
        <v>7.18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-89</v>
      </c>
      <c r="AA31" s="75">
        <f>STOA!K31</f>
        <v>111.81</v>
      </c>
      <c r="AB31" s="75">
        <f>-STOA!Q31</f>
        <v>0</v>
      </c>
      <c r="AC31">
        <f t="shared" si="0"/>
        <v>3.4194502790156767</v>
      </c>
      <c r="AD31">
        <f t="shared" si="1"/>
        <v>204.81931927475327</v>
      </c>
      <c r="AE31">
        <f>'IDT-1'!E31</f>
        <v>0</v>
      </c>
      <c r="AF31" s="24"/>
      <c r="AG31">
        <f t="shared" si="2"/>
        <v>204.81931927475327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0.624996</v>
      </c>
      <c r="E32">
        <f>GT_NG!S32</f>
        <v>2.1061750073163594</v>
      </c>
      <c r="F32">
        <f>GT_Spot!S32</f>
        <v>0</v>
      </c>
      <c r="G32">
        <f>PPCL_NG!S32</f>
        <v>87.329999999999984</v>
      </c>
      <c r="H32">
        <f>PPCL_Spot!S32</f>
        <v>0</v>
      </c>
      <c r="I32">
        <f>Bawana_NG!S32</f>
        <v>17.359999999999996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80.537358759349033</v>
      </c>
      <c r="P32" s="36">
        <v>0</v>
      </c>
      <c r="Q32" s="36">
        <v>0</v>
      </c>
      <c r="R32" s="38">
        <v>0</v>
      </c>
      <c r="S32" s="38">
        <v>7.18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-89</v>
      </c>
      <c r="AA32" s="75">
        <f>STOA!K32</f>
        <v>111.81</v>
      </c>
      <c r="AB32" s="75">
        <f>-STOA!Q32</f>
        <v>0</v>
      </c>
      <c r="AC32">
        <f t="shared" si="0"/>
        <v>3.4170122648040069</v>
      </c>
      <c r="AD32">
        <f t="shared" si="1"/>
        <v>204.53151750186137</v>
      </c>
      <c r="AE32">
        <f>'IDT-1'!E32</f>
        <v>0</v>
      </c>
      <c r="AF32" s="24"/>
      <c r="AG32">
        <f t="shared" si="2"/>
        <v>204.53151750186137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0.624996</v>
      </c>
      <c r="E33">
        <f>GT_NG!S33</f>
        <v>2.1061750073163594</v>
      </c>
      <c r="F33">
        <f>GT_Spot!S33</f>
        <v>0</v>
      </c>
      <c r="G33">
        <f>PPCL_NG!S33</f>
        <v>87.329999999999984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80.407851520511159</v>
      </c>
      <c r="P33" s="36">
        <v>0</v>
      </c>
      <c r="Q33" s="36">
        <v>0</v>
      </c>
      <c r="R33" s="38">
        <v>0</v>
      </c>
      <c r="S33" s="38">
        <v>7.18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-89</v>
      </c>
      <c r="AA33" s="75">
        <f>STOA!K33</f>
        <v>111.81</v>
      </c>
      <c r="AB33" s="75">
        <f>-STOA!Q33</f>
        <v>0</v>
      </c>
      <c r="AC33">
        <f t="shared" si="0"/>
        <v>3.415924403997769</v>
      </c>
      <c r="AD33">
        <f t="shared" si="1"/>
        <v>204.40309812382975</v>
      </c>
      <c r="AE33">
        <f>'IDT-1'!E33</f>
        <v>0</v>
      </c>
      <c r="AF33" s="24"/>
      <c r="AG33">
        <f t="shared" si="2"/>
        <v>204.40309812382975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0.624996</v>
      </c>
      <c r="E34">
        <f>GT_NG!S34</f>
        <v>2.1061750073163594</v>
      </c>
      <c r="F34">
        <f>GT_Spot!S34</f>
        <v>0</v>
      </c>
      <c r="G34">
        <f>PPCL_NG!S34</f>
        <v>87.329999999999984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79.512250976425193</v>
      </c>
      <c r="P34" s="36">
        <v>0</v>
      </c>
      <c r="Q34" s="36">
        <v>0</v>
      </c>
      <c r="R34" s="38">
        <v>0</v>
      </c>
      <c r="S34" s="38">
        <v>7.18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-89</v>
      </c>
      <c r="AA34" s="75">
        <f>STOA!K34</f>
        <v>111.81</v>
      </c>
      <c r="AB34" s="75">
        <f>-STOA!Q34</f>
        <v>0</v>
      </c>
      <c r="AC34">
        <f t="shared" si="0"/>
        <v>3.4084013594274465</v>
      </c>
      <c r="AD34">
        <f t="shared" si="1"/>
        <v>203.5150206243141</v>
      </c>
      <c r="AE34">
        <f>'IDT-1'!E34</f>
        <v>0</v>
      </c>
      <c r="AF34" s="24"/>
      <c r="AG34">
        <f t="shared" si="2"/>
        <v>203.5150206243141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0.624996</v>
      </c>
      <c r="E35">
        <f>GT_NG!S35</f>
        <v>2.1061750073163594</v>
      </c>
      <c r="F35">
        <f>GT_Spot!S35</f>
        <v>0</v>
      </c>
      <c r="G35">
        <f>PPCL_NG!S35</f>
        <v>87.329999999999984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73.99258887736552</v>
      </c>
      <c r="P35" s="36">
        <v>0</v>
      </c>
      <c r="Q35" s="36">
        <v>0</v>
      </c>
      <c r="R35" s="38">
        <v>0</v>
      </c>
      <c r="S35" s="38">
        <v>7.18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-89</v>
      </c>
      <c r="AA35" s="75">
        <f>STOA!K35</f>
        <v>111.81</v>
      </c>
      <c r="AB35" s="75">
        <f>-STOA!Q35</f>
        <v>0</v>
      </c>
      <c r="AC35">
        <f t="shared" si="0"/>
        <v>3.3620361977953452</v>
      </c>
      <c r="AD35">
        <f t="shared" si="1"/>
        <v>198.04172368688654</v>
      </c>
      <c r="AE35">
        <f>'IDT-1'!E35</f>
        <v>0</v>
      </c>
      <c r="AF35" s="24"/>
      <c r="AG35">
        <f t="shared" si="2"/>
        <v>198.04172368688654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0.624996</v>
      </c>
      <c r="E36">
        <f>GT_NG!S36</f>
        <v>2.1061750073163594</v>
      </c>
      <c r="F36">
        <f>GT_Spot!S36</f>
        <v>0</v>
      </c>
      <c r="G36">
        <f>PPCL_NG!S36</f>
        <v>87.329999999999984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73.839057288756223</v>
      </c>
      <c r="P36" s="36">
        <v>0</v>
      </c>
      <c r="Q36" s="36">
        <v>0</v>
      </c>
      <c r="R36" s="38">
        <v>0</v>
      </c>
      <c r="S36" s="38">
        <v>7.18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-81</v>
      </c>
      <c r="AA36" s="75">
        <f>STOA!K36</f>
        <v>111.81</v>
      </c>
      <c r="AB36" s="75">
        <f>-STOA!Q36</f>
        <v>0</v>
      </c>
      <c r="AC36">
        <f t="shared" si="0"/>
        <v>3.3607465324510271</v>
      </c>
      <c r="AD36">
        <f t="shared" si="1"/>
        <v>197.88948176362155</v>
      </c>
      <c r="AE36">
        <f>'IDT-1'!E36</f>
        <v>0</v>
      </c>
      <c r="AF36" s="24"/>
      <c r="AG36">
        <f t="shared" si="2"/>
        <v>197.88948176362155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0.624996</v>
      </c>
      <c r="E37">
        <f>GT_NG!S37</f>
        <v>2.1061750073163594</v>
      </c>
      <c r="F37">
        <f>GT_Spot!S37</f>
        <v>0</v>
      </c>
      <c r="G37">
        <f>PPCL_NG!S37</f>
        <v>87.329999999999984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72.619057288756224</v>
      </c>
      <c r="P37" s="36">
        <v>0</v>
      </c>
      <c r="Q37" s="36">
        <v>0</v>
      </c>
      <c r="R37" s="38">
        <v>0</v>
      </c>
      <c r="S37" s="38">
        <v>7.7799999999999994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-75</v>
      </c>
      <c r="AA37" s="75">
        <f>STOA!K37</f>
        <v>111.81</v>
      </c>
      <c r="AB37" s="75">
        <f>-STOA!Q37</f>
        <v>0</v>
      </c>
      <c r="AC37">
        <f t="shared" si="0"/>
        <v>3.355538532451027</v>
      </c>
      <c r="AD37">
        <f t="shared" si="1"/>
        <v>197.27468976362155</v>
      </c>
      <c r="AE37">
        <f>'IDT-1'!E37</f>
        <v>0</v>
      </c>
      <c r="AF37" s="24"/>
      <c r="AG37">
        <f t="shared" si="2"/>
        <v>197.27468976362155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-24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0.624996</v>
      </c>
      <c r="E38">
        <f>GT_NG!S38</f>
        <v>2.1061750073163594</v>
      </c>
      <c r="F38">
        <f>GT_Spot!S38</f>
        <v>0</v>
      </c>
      <c r="G38">
        <f>PPCL_NG!S38</f>
        <v>87.329999999999984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72.619057288756224</v>
      </c>
      <c r="P38" s="36">
        <v>0</v>
      </c>
      <c r="Q38" s="36">
        <v>0</v>
      </c>
      <c r="R38" s="38">
        <v>0</v>
      </c>
      <c r="S38" s="38">
        <v>7.7799999999999994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-23.77</v>
      </c>
      <c r="AA38" s="75">
        <f>STOA!K38</f>
        <v>111.81</v>
      </c>
      <c r="AB38" s="75">
        <f>-STOA!Q38</f>
        <v>0</v>
      </c>
      <c r="AC38">
        <f t="shared" si="0"/>
        <v>2.9723880685542943</v>
      </c>
      <c r="AD38">
        <f t="shared" si="1"/>
        <v>242.8878402275183</v>
      </c>
      <c r="AE38">
        <f>'IDT-1'!E38</f>
        <v>0</v>
      </c>
      <c r="AF38" s="24"/>
      <c r="AG38">
        <f t="shared" si="2"/>
        <v>242.8878402275183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0.61479000000000006</v>
      </c>
      <c r="E39">
        <f>GT_NG!S39</f>
        <v>2.0879133743049456</v>
      </c>
      <c r="F39">
        <f>GT_Spot!S39</f>
        <v>0</v>
      </c>
      <c r="G39">
        <f>PPCL_NG!S39</f>
        <v>87.329999999999984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75.72174187347882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-66</v>
      </c>
      <c r="AA39" s="75">
        <f>STOA!K39</f>
        <v>111.81</v>
      </c>
      <c r="AB39" s="75">
        <f>-STOA!Q39</f>
        <v>0</v>
      </c>
      <c r="AC39">
        <f t="shared" si="0"/>
        <v>3.3894259548454007</v>
      </c>
      <c r="AD39">
        <f t="shared" si="1"/>
        <v>201.27501929293837</v>
      </c>
      <c r="AE39">
        <f>'IDT-1'!E39</f>
        <v>0</v>
      </c>
      <c r="AF39" s="24"/>
      <c r="AG39">
        <f t="shared" si="2"/>
        <v>201.27501929293837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-33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0.61479000000000006</v>
      </c>
      <c r="E40">
        <f>GT_NG!S40</f>
        <v>2.0879133743049456</v>
      </c>
      <c r="F40">
        <f>GT_Spot!S40</f>
        <v>0</v>
      </c>
      <c r="G40">
        <f>PPCL_NG!S40</f>
        <v>87.329999999999984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75.72174187347882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-59</v>
      </c>
      <c r="AA40" s="75">
        <f>STOA!K40</f>
        <v>111.81</v>
      </c>
      <c r="AB40" s="75">
        <f>-STOA!Q40</f>
        <v>0</v>
      </c>
      <c r="AC40">
        <f t="shared" si="0"/>
        <v>3.2793009044218433</v>
      </c>
      <c r="AD40">
        <f t="shared" si="1"/>
        <v>214.38514434336193</v>
      </c>
      <c r="AE40">
        <f>'IDT-1'!E40</f>
        <v>0</v>
      </c>
      <c r="AF40" s="24"/>
      <c r="AG40">
        <f t="shared" si="2"/>
        <v>214.38514434336193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0.61479000000000006</v>
      </c>
      <c r="E41">
        <f>GT_NG!S41</f>
        <v>2.0879133743049456</v>
      </c>
      <c r="F41">
        <f>GT_Spot!S41</f>
        <v>0</v>
      </c>
      <c r="G41">
        <f>PPCL_NG!S41</f>
        <v>87.329999999999984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75.72174187347882</v>
      </c>
      <c r="P41" s="36">
        <v>0</v>
      </c>
      <c r="Q41" s="36">
        <v>0</v>
      </c>
      <c r="R41" s="38">
        <v>0</v>
      </c>
      <c r="S41" s="38">
        <v>8.74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-51</v>
      </c>
      <c r="AA41" s="75">
        <f>STOA!K41</f>
        <v>111.81</v>
      </c>
      <c r="AB41" s="75">
        <f>-STOA!Q41</f>
        <v>0</v>
      </c>
      <c r="AC41">
        <f t="shared" si="0"/>
        <v>3.2284739580725086</v>
      </c>
      <c r="AD41">
        <f t="shared" si="1"/>
        <v>220.43597128971126</v>
      </c>
      <c r="AE41">
        <f>'IDT-1'!E41</f>
        <v>0</v>
      </c>
      <c r="AF41" s="24"/>
      <c r="AG41">
        <f t="shared" si="2"/>
        <v>220.43597128971126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0.61479000000000006</v>
      </c>
      <c r="E42">
        <f>GT_NG!S42</f>
        <v>2.0879133743049456</v>
      </c>
      <c r="F42">
        <f>GT_Spot!S42</f>
        <v>0</v>
      </c>
      <c r="G42">
        <f>PPCL_NG!S42</f>
        <v>87.329999999999984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75.72174187347882</v>
      </c>
      <c r="P42" s="36">
        <v>0</v>
      </c>
      <c r="Q42" s="36">
        <v>0</v>
      </c>
      <c r="R42" s="38">
        <v>0</v>
      </c>
      <c r="S42" s="38">
        <v>8.74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-43</v>
      </c>
      <c r="AA42" s="75">
        <f>STOA!K42</f>
        <v>111.81</v>
      </c>
      <c r="AB42" s="75">
        <f>-STOA!Q42</f>
        <v>0</v>
      </c>
      <c r="AC42">
        <f t="shared" si="0"/>
        <v>3.1691758539982855</v>
      </c>
      <c r="AD42">
        <f t="shared" si="1"/>
        <v>227.49526939378546</v>
      </c>
      <c r="AE42">
        <f>'IDT-1'!E42</f>
        <v>0</v>
      </c>
      <c r="AF42" s="24"/>
      <c r="AG42">
        <f t="shared" si="2"/>
        <v>227.49526939378546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0.61479000000000006</v>
      </c>
      <c r="E43">
        <f>GT_NG!S43</f>
        <v>2.0879133743049456</v>
      </c>
      <c r="F43">
        <f>GT_Spot!S43</f>
        <v>0</v>
      </c>
      <c r="G43">
        <f>PPCL_NG!S43</f>
        <v>85.856987474123713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72.914179466171987</v>
      </c>
      <c r="P43" s="36">
        <v>0</v>
      </c>
      <c r="Q43" s="36">
        <v>0</v>
      </c>
      <c r="R43" s="38">
        <v>0</v>
      </c>
      <c r="S43" s="38">
        <v>8.74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-32</v>
      </c>
      <c r="AA43" s="75">
        <f>STOA!K43</f>
        <v>111.81</v>
      </c>
      <c r="AB43" s="75">
        <f>-STOA!Q43</f>
        <v>0</v>
      </c>
      <c r="AC43">
        <f t="shared" si="0"/>
        <v>3.0654497627604349</v>
      </c>
      <c r="AD43">
        <f t="shared" si="1"/>
        <v>231.31842055184021</v>
      </c>
      <c r="AE43">
        <f>'IDT-1'!E43</f>
        <v>0</v>
      </c>
      <c r="AF43" s="24"/>
      <c r="AG43">
        <f t="shared" si="2"/>
        <v>231.31842055184021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-33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0.61479000000000006</v>
      </c>
      <c r="E44">
        <f>GT_NG!S44</f>
        <v>2.0879133743049456</v>
      </c>
      <c r="F44">
        <f>GT_Spot!S44</f>
        <v>0</v>
      </c>
      <c r="G44">
        <f>PPCL_NG!S44</f>
        <v>85.856987474123713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72.914179466171987</v>
      </c>
      <c r="P44" s="36">
        <v>0</v>
      </c>
      <c r="Q44" s="36">
        <v>0</v>
      </c>
      <c r="R44" s="38">
        <v>0</v>
      </c>
      <c r="S44" s="38">
        <v>8.74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-26</v>
      </c>
      <c r="AA44" s="75">
        <f>STOA!K44</f>
        <v>111.81</v>
      </c>
      <c r="AB44" s="75">
        <f>-STOA!Q44</f>
        <v>0</v>
      </c>
      <c r="AC44">
        <f t="shared" si="0"/>
        <v>3.0230939741359895</v>
      </c>
      <c r="AD44">
        <f t="shared" si="1"/>
        <v>236.36077634046464</v>
      </c>
      <c r="AE44">
        <f>'IDT-1'!E44</f>
        <v>0</v>
      </c>
      <c r="AF44" s="24"/>
      <c r="AG44">
        <f t="shared" si="2"/>
        <v>236.36077634046464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0.61479000000000006</v>
      </c>
      <c r="E45">
        <f>GT_NG!S45</f>
        <v>2.0879133743049456</v>
      </c>
      <c r="F45">
        <f>GT_Spot!S45</f>
        <v>0</v>
      </c>
      <c r="G45">
        <f>PPCL_NG!S45</f>
        <v>85.856987474123713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72.914179466171987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-20</v>
      </c>
      <c r="AA45" s="75">
        <f>STOA!K45</f>
        <v>111.81</v>
      </c>
      <c r="AB45" s="75">
        <f>-STOA!Q45</f>
        <v>0</v>
      </c>
      <c r="AC45">
        <f t="shared" si="0"/>
        <v>2.9613598700617656</v>
      </c>
      <c r="AD45">
        <f t="shared" si="1"/>
        <v>243.13251044453887</v>
      </c>
      <c r="AE45">
        <f>'IDT-1'!E45</f>
        <v>0</v>
      </c>
      <c r="AF45" s="24"/>
      <c r="AG45">
        <f t="shared" si="2"/>
        <v>243.13251044453887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-33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0.61479000000000006</v>
      </c>
      <c r="E46">
        <f>GT_NG!S46</f>
        <v>2.0879133743049456</v>
      </c>
      <c r="F46">
        <f>GT_Spot!S46</f>
        <v>0</v>
      </c>
      <c r="G46">
        <f>PPCL_NG!S46</f>
        <v>85.856987474123713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72.914179466171987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-15</v>
      </c>
      <c r="AA46" s="75">
        <f>STOA!K46</f>
        <v>111.81</v>
      </c>
      <c r="AB46" s="75">
        <f>-STOA!Q46</f>
        <v>0</v>
      </c>
      <c r="AC46">
        <f t="shared" si="0"/>
        <v>2.9274752391622094</v>
      </c>
      <c r="AD46">
        <f t="shared" si="1"/>
        <v>247.1663950754384</v>
      </c>
      <c r="AE46">
        <f>'IDT-1'!E46</f>
        <v>0</v>
      </c>
      <c r="AF46" s="24"/>
      <c r="AG46">
        <f t="shared" si="2"/>
        <v>247.1663950754384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-34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0.61479000000000006</v>
      </c>
      <c r="E47">
        <f>GT_NG!S47</f>
        <v>2.0879133743049456</v>
      </c>
      <c r="F47">
        <f>GT_Spot!S47</f>
        <v>0</v>
      </c>
      <c r="G47">
        <f>PPCL_NG!S47</f>
        <v>86.42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71.270520813705062</v>
      </c>
      <c r="P47" s="36">
        <v>0</v>
      </c>
      <c r="Q47" s="36">
        <v>0</v>
      </c>
      <c r="R47" s="38">
        <v>0</v>
      </c>
      <c r="S47" s="38">
        <v>8.4500000000000011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-11</v>
      </c>
      <c r="AA47" s="75">
        <f>STOA!K47</f>
        <v>111.81</v>
      </c>
      <c r="AB47" s="75">
        <f>-STOA!Q47</f>
        <v>0</v>
      </c>
      <c r="AC47">
        <f t="shared" si="0"/>
        <v>2.8929843385241805</v>
      </c>
      <c r="AD47">
        <f t="shared" si="1"/>
        <v>249.12023984948581</v>
      </c>
      <c r="AE47">
        <f>'IDT-1'!E47</f>
        <v>0</v>
      </c>
      <c r="AF47" s="24"/>
      <c r="AG47">
        <f t="shared" si="2"/>
        <v>249.12023984948581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-35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0.61479000000000006</v>
      </c>
      <c r="E48">
        <f>GT_NG!S48</f>
        <v>2.0879133743049456</v>
      </c>
      <c r="F48">
        <f>GT_Spot!S48</f>
        <v>0</v>
      </c>
      <c r="G48">
        <f>PPCL_NG!S48</f>
        <v>86.42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71.270520813705062</v>
      </c>
      <c r="P48" s="36">
        <v>0</v>
      </c>
      <c r="Q48" s="36">
        <v>0</v>
      </c>
      <c r="R48" s="38">
        <v>0</v>
      </c>
      <c r="S48" s="38">
        <v>8.4500000000000011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2.7998016035504008</v>
      </c>
      <c r="AD48">
        <f t="shared" si="1"/>
        <v>260.21342258445958</v>
      </c>
      <c r="AE48">
        <f>'IDT-1'!E48</f>
        <v>0</v>
      </c>
      <c r="AF48" s="24"/>
      <c r="AG48">
        <f t="shared" si="2"/>
        <v>260.21342258445958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-35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0.61479000000000006</v>
      </c>
      <c r="E49">
        <f>GT_NG!S49</f>
        <v>2.0879133743049456</v>
      </c>
      <c r="F49">
        <f>GT_Spot!S49</f>
        <v>0</v>
      </c>
      <c r="G49">
        <f>PPCL_NG!S49</f>
        <v>86.42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70.05763197114841</v>
      </c>
      <c r="P49" s="36">
        <v>0</v>
      </c>
      <c r="Q49" s="36">
        <v>0</v>
      </c>
      <c r="R49" s="38">
        <v>0</v>
      </c>
      <c r="S49" s="38">
        <v>8.4500000000000011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2.7896133372729253</v>
      </c>
      <c r="AD49">
        <f t="shared" si="1"/>
        <v>259.01072200818044</v>
      </c>
      <c r="AE49">
        <f>'IDT-1'!E49</f>
        <v>0</v>
      </c>
      <c r="AF49" s="24"/>
      <c r="AG49">
        <f t="shared" si="2"/>
        <v>259.01072200818044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-35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0.61479000000000006</v>
      </c>
      <c r="E50">
        <f>GT_NG!S50</f>
        <v>2.0879133743049456</v>
      </c>
      <c r="F50">
        <f>GT_Spot!S50</f>
        <v>0</v>
      </c>
      <c r="G50">
        <f>PPCL_NG!S50</f>
        <v>86.42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70.057166030273919</v>
      </c>
      <c r="P50" s="36">
        <v>0</v>
      </c>
      <c r="Q50" s="36">
        <v>0</v>
      </c>
      <c r="R50" s="38">
        <v>0</v>
      </c>
      <c r="S50" s="38">
        <v>8.4500000000000011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2.7896094233695798</v>
      </c>
      <c r="AD50">
        <f t="shared" si="1"/>
        <v>259.01025998120929</v>
      </c>
      <c r="AE50">
        <f>'IDT-1'!E50</f>
        <v>0</v>
      </c>
      <c r="AF50" s="24"/>
      <c r="AG50">
        <f t="shared" si="2"/>
        <v>259.01025998120929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-35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0.61479000000000006</v>
      </c>
      <c r="E51">
        <f>GT_NG!S51</f>
        <v>2.0879133743049456</v>
      </c>
      <c r="F51">
        <f>GT_Spot!S51</f>
        <v>0</v>
      </c>
      <c r="G51">
        <f>PPCL_NG!S51</f>
        <v>86.42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53.298542011446983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2.3660780384892064</v>
      </c>
      <c r="AD51">
        <f t="shared" si="1"/>
        <v>259.2251673472627</v>
      </c>
      <c r="AE51">
        <f>'IDT-1'!E51</f>
        <v>0</v>
      </c>
      <c r="AF51" s="24"/>
      <c r="AG51">
        <f t="shared" si="2"/>
        <v>259.2251673472627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0.61479000000000006</v>
      </c>
      <c r="E52">
        <f>GT_NG!S52</f>
        <v>2.0879133743049456</v>
      </c>
      <c r="F52">
        <f>GT_Spot!S52</f>
        <v>0</v>
      </c>
      <c r="G52">
        <f>PPCL_NG!S52</f>
        <v>86.42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53.298542011446983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2.3660780384892064</v>
      </c>
      <c r="AD52">
        <f t="shared" si="1"/>
        <v>259.2251673472627</v>
      </c>
      <c r="AE52">
        <f>'IDT-1'!E52</f>
        <v>0</v>
      </c>
      <c r="AF52" s="24"/>
      <c r="AG52">
        <f t="shared" si="2"/>
        <v>259.2251673472627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0.61479000000000006</v>
      </c>
      <c r="E53">
        <f>GT_NG!S53</f>
        <v>2.0879133743049456</v>
      </c>
      <c r="F53">
        <f>GT_Spot!S53</f>
        <v>0</v>
      </c>
      <c r="G53">
        <f>PPCL_NG!S53</f>
        <v>86.42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54.941841031839104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2.3798817502605001</v>
      </c>
      <c r="AD53">
        <f t="shared" si="1"/>
        <v>260.85466265588354</v>
      </c>
      <c r="AE53">
        <f>'IDT-1'!E53</f>
        <v>0</v>
      </c>
      <c r="AF53" s="24"/>
      <c r="AG53">
        <f t="shared" si="2"/>
        <v>260.85466265588354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0.61479000000000006</v>
      </c>
      <c r="E54">
        <f>GT_NG!S54</f>
        <v>2.0879133743049456</v>
      </c>
      <c r="F54">
        <f>GT_Spot!S54</f>
        <v>0</v>
      </c>
      <c r="G54">
        <f>PPCL_NG!S54</f>
        <v>86.42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54.941841031839104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2.3798817502605001</v>
      </c>
      <c r="AD54">
        <f t="shared" si="1"/>
        <v>260.85466265588354</v>
      </c>
      <c r="AE54">
        <f>'IDT-1'!E54</f>
        <v>0</v>
      </c>
      <c r="AF54" s="24"/>
      <c r="AG54">
        <f t="shared" si="2"/>
        <v>260.85466265588354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0.61479000000000006</v>
      </c>
      <c r="E55">
        <f>GT_NG!S55</f>
        <v>2.0879133743049456</v>
      </c>
      <c r="F55">
        <f>GT_Spot!S55</f>
        <v>0</v>
      </c>
      <c r="G55">
        <f>PPCL_NG!S55</f>
        <v>86.42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54.841701532472861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2.3790405784658244</v>
      </c>
      <c r="AD55">
        <f t="shared" si="1"/>
        <v>260.755364328312</v>
      </c>
      <c r="AE55">
        <f>'IDT-1'!E55</f>
        <v>0</v>
      </c>
      <c r="AF55" s="24"/>
      <c r="AG55">
        <f t="shared" si="2"/>
        <v>260.755364328312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0.61479000000000006</v>
      </c>
      <c r="E56">
        <f>GT_NG!S56</f>
        <v>2.0879133743049456</v>
      </c>
      <c r="F56">
        <f>GT_Spot!S56</f>
        <v>0</v>
      </c>
      <c r="G56">
        <f>PPCL_NG!S56</f>
        <v>85.82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54.483461332594096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2.3709913607868423</v>
      </c>
      <c r="AD56">
        <f t="shared" si="1"/>
        <v>259.80517334611221</v>
      </c>
      <c r="AE56">
        <f>'IDT-1'!E56</f>
        <v>0</v>
      </c>
      <c r="AF56" s="24"/>
      <c r="AG56">
        <f t="shared" si="2"/>
        <v>259.80517334611221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0.61479000000000006</v>
      </c>
      <c r="E57">
        <f>GT_NG!S57</f>
        <v>2.0879133743049456</v>
      </c>
      <c r="F57">
        <f>GT_Spot!S57</f>
        <v>0</v>
      </c>
      <c r="G57">
        <f>PPCL_NG!S57</f>
        <v>85.82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54.483461332594096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2.3709913607868423</v>
      </c>
      <c r="AD57">
        <f t="shared" si="1"/>
        <v>259.80517334611221</v>
      </c>
      <c r="AE57">
        <f>'IDT-1'!E57</f>
        <v>0</v>
      </c>
      <c r="AF57" s="24"/>
      <c r="AG57">
        <f t="shared" si="2"/>
        <v>259.80517334611221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0.61479000000000006</v>
      </c>
      <c r="E58">
        <f>GT_NG!S58</f>
        <v>2.0879133743049456</v>
      </c>
      <c r="F58">
        <f>GT_Spot!S58</f>
        <v>0</v>
      </c>
      <c r="G58">
        <f>PPCL_NG!S58</f>
        <v>85.82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54.48347615237379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2.3709914852729925</v>
      </c>
      <c r="AD58">
        <f t="shared" si="1"/>
        <v>259.80518804140576</v>
      </c>
      <c r="AE58">
        <f>'IDT-1'!E58</f>
        <v>0</v>
      </c>
      <c r="AF58" s="24"/>
      <c r="AG58">
        <f t="shared" si="2"/>
        <v>259.80518804140576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0.61479000000000006</v>
      </c>
      <c r="E59">
        <f>GT_NG!S59</f>
        <v>2.0879133743049456</v>
      </c>
      <c r="F59">
        <f>GT_Spot!S59</f>
        <v>0</v>
      </c>
      <c r="G59">
        <f>PPCL_NG!S59</f>
        <v>85.82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54.48347615237379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2.3709914852729925</v>
      </c>
      <c r="AD59">
        <f t="shared" si="1"/>
        <v>259.80518804140576</v>
      </c>
      <c r="AE59">
        <f>'IDT-1'!E59</f>
        <v>0</v>
      </c>
      <c r="AF59" s="24"/>
      <c r="AG59">
        <f t="shared" si="2"/>
        <v>259.80518804140576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0.61479000000000006</v>
      </c>
      <c r="E60">
        <f>GT_NG!S60</f>
        <v>2.0879133743049456</v>
      </c>
      <c r="F60">
        <f>GT_Spot!S60</f>
        <v>0</v>
      </c>
      <c r="G60">
        <f>PPCL_NG!S60</f>
        <v>85.82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54.483487447375737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2.3709915801510082</v>
      </c>
      <c r="AD60">
        <f t="shared" si="1"/>
        <v>259.80519924152969</v>
      </c>
      <c r="AE60">
        <f>'IDT-1'!E60</f>
        <v>0</v>
      </c>
      <c r="AF60" s="24"/>
      <c r="AG60">
        <f t="shared" si="2"/>
        <v>259.80519924152969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0.61479000000000006</v>
      </c>
      <c r="E61">
        <f>GT_NG!S61</f>
        <v>2.0879133743049456</v>
      </c>
      <c r="F61">
        <f>GT_Spot!S61</f>
        <v>0</v>
      </c>
      <c r="G61">
        <f>PPCL_NG!S61</f>
        <v>85.82</v>
      </c>
      <c r="H61">
        <f>PPCL_Spot!S61</f>
        <v>0</v>
      </c>
      <c r="I61">
        <f>Bawana_NG!S61</f>
        <v>14.68947488829312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54.323569947599857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2.2625042849656625</v>
      </c>
      <c r="AD61">
        <f t="shared" si="1"/>
        <v>267.0832439252323</v>
      </c>
      <c r="AE61">
        <f>'IDT-1'!E61</f>
        <v>0</v>
      </c>
      <c r="AF61" s="24"/>
      <c r="AG61">
        <f t="shared" si="2"/>
        <v>267.0832439252323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0.61479000000000006</v>
      </c>
      <c r="E62">
        <f>GT_NG!S62</f>
        <v>2.0879133743049456</v>
      </c>
      <c r="F62">
        <f>GT_Spot!S62</f>
        <v>0</v>
      </c>
      <c r="G62">
        <f>PPCL_NG!S62</f>
        <v>85.82</v>
      </c>
      <c r="H62">
        <f>PPCL_Spot!S62</f>
        <v>0</v>
      </c>
      <c r="I62">
        <f>Bawana_NG!S62</f>
        <v>9.9996364429579003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54.443844845380447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2.2241199511662035</v>
      </c>
      <c r="AD62">
        <f t="shared" si="1"/>
        <v>262.5520647114771</v>
      </c>
      <c r="AE62">
        <f>'IDT-1'!E62</f>
        <v>0</v>
      </c>
      <c r="AF62" s="24"/>
      <c r="AG62">
        <f t="shared" si="2"/>
        <v>262.5520647114771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0.61479000000000006</v>
      </c>
      <c r="E63">
        <f>GT_NG!S63</f>
        <v>2.0879133743049456</v>
      </c>
      <c r="F63">
        <f>GT_Spot!S63</f>
        <v>0</v>
      </c>
      <c r="G63">
        <f>PPCL_NG!S63</f>
        <v>85.82</v>
      </c>
      <c r="H63">
        <f>PPCL_Spot!S63</f>
        <v>0</v>
      </c>
      <c r="I63">
        <f>Bawana_NG!S63</f>
        <v>9.9996093902581933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54.433922164152527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2.2240363734012116</v>
      </c>
      <c r="AD63">
        <f t="shared" si="1"/>
        <v>262.54219855531449</v>
      </c>
      <c r="AE63">
        <f>'IDT-1'!E63</f>
        <v>0</v>
      </c>
      <c r="AF63" s="24"/>
      <c r="AG63">
        <f t="shared" si="2"/>
        <v>262.54219855531449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0.61479000000000006</v>
      </c>
      <c r="E64">
        <f>GT_NG!S64</f>
        <v>2.0879133743049456</v>
      </c>
      <c r="F64">
        <f>GT_Spot!S64</f>
        <v>0</v>
      </c>
      <c r="G64">
        <f>PPCL_NG!S64</f>
        <v>85.82</v>
      </c>
      <c r="H64">
        <f>PPCL_Spot!S64</f>
        <v>0</v>
      </c>
      <c r="I64">
        <f>Bawana_NG!S64</f>
        <v>9.9996093902581933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54.443756046924662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2.2241189780164974</v>
      </c>
      <c r="AD64">
        <f t="shared" si="1"/>
        <v>262.55194983347127</v>
      </c>
      <c r="AE64">
        <f>'IDT-1'!E64</f>
        <v>0</v>
      </c>
      <c r="AF64" s="24"/>
      <c r="AG64">
        <f t="shared" si="2"/>
        <v>262.55194983347127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0.61479000000000006</v>
      </c>
      <c r="E65">
        <f>GT_NG!S65</f>
        <v>2.0879133743049456</v>
      </c>
      <c r="F65">
        <f>GT_Spot!S65</f>
        <v>0</v>
      </c>
      <c r="G65">
        <f>PPCL_NG!S65</f>
        <v>85.82</v>
      </c>
      <c r="H65">
        <f>PPCL_Spot!S65</f>
        <v>0</v>
      </c>
      <c r="I65">
        <f>Bawana_NG!S65</f>
        <v>9.9996093902581933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53.596748159373163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2.2170041117610646</v>
      </c>
      <c r="AD65">
        <f t="shared" si="1"/>
        <v>261.71205681217521</v>
      </c>
      <c r="AE65">
        <f>'IDT-1'!E65</f>
        <v>0</v>
      </c>
      <c r="AF65" s="24"/>
      <c r="AG65">
        <f t="shared" si="2"/>
        <v>261.71205681217521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0.61479000000000006</v>
      </c>
      <c r="E66">
        <f>GT_NG!S66</f>
        <v>2.0879133743049456</v>
      </c>
      <c r="F66">
        <f>GT_Spot!S66</f>
        <v>0</v>
      </c>
      <c r="G66">
        <f>PPCL_NG!S66</f>
        <v>87.329999999999984</v>
      </c>
      <c r="H66">
        <f>PPCL_Spot!S66</f>
        <v>0</v>
      </c>
      <c r="I66">
        <f>Bawana_NG!S66</f>
        <v>9.9996093902581933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53.596748159373163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2.2296881117610643</v>
      </c>
      <c r="AD66">
        <f t="shared" si="1"/>
        <v>263.20937281217522</v>
      </c>
      <c r="AE66">
        <f>'IDT-1'!E66</f>
        <v>0</v>
      </c>
      <c r="AF66" s="24"/>
      <c r="AG66">
        <f t="shared" si="2"/>
        <v>263.20937281217522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0.61479000000000006</v>
      </c>
      <c r="E67">
        <f>GT_NG!S67</f>
        <v>2.0879133743049456</v>
      </c>
      <c r="F67">
        <f>GT_Spot!S67</f>
        <v>0</v>
      </c>
      <c r="G67">
        <f>PPCL_NG!S67</f>
        <v>87.329999999999984</v>
      </c>
      <c r="H67">
        <f>PPCL_Spot!S67</f>
        <v>0</v>
      </c>
      <c r="I67">
        <f>Bawana_NG!S67</f>
        <v>9.9996364429579003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56.195089092444469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2.2515144028415408</v>
      </c>
      <c r="AD67">
        <f t="shared" si="1"/>
        <v>265.78591450686571</v>
      </c>
      <c r="AE67">
        <f>'IDT-1'!E67</f>
        <v>0</v>
      </c>
      <c r="AF67" s="24"/>
      <c r="AG67">
        <f t="shared" si="2"/>
        <v>265.78591450686571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0.61479000000000006</v>
      </c>
      <c r="E68">
        <f>GT_NG!S68</f>
        <v>2.0879133743049456</v>
      </c>
      <c r="F68">
        <f>GT_Spot!S68</f>
        <v>0</v>
      </c>
      <c r="G68">
        <f>PPCL_NG!S68</f>
        <v>87.329999999999984</v>
      </c>
      <c r="H68">
        <f>PPCL_Spot!S68</f>
        <v>0</v>
      </c>
      <c r="I68">
        <f>Bawana_NG!S68</f>
        <v>9.9996364429579003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56.324090830116688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2.2525980174379878</v>
      </c>
      <c r="AD68">
        <f t="shared" ref="AD68:AD98" si="4">SUM(B68:AB68,AI68:AV68)-AC68</f>
        <v>265.91383262994151</v>
      </c>
      <c r="AE68">
        <f>'IDT-1'!E68</f>
        <v>0</v>
      </c>
      <c r="AF68" s="24"/>
      <c r="AG68">
        <f t="shared" ref="AG68:AG98" si="5">SUM(AD68:AF68)</f>
        <v>265.91383262994151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0.61479000000000006</v>
      </c>
      <c r="E69">
        <f>GT_NG!S69</f>
        <v>2.0879133743049456</v>
      </c>
      <c r="F69">
        <f>GT_Spot!S69</f>
        <v>0</v>
      </c>
      <c r="G69">
        <f>PPCL_NG!S69</f>
        <v>87.329999999999984</v>
      </c>
      <c r="H69">
        <f>PPCL_Spot!S69</f>
        <v>0</v>
      </c>
      <c r="I69">
        <f>Bawana_NG!S69</f>
        <v>9.9996364429579003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53.280135965185352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2.2270287965725646</v>
      </c>
      <c r="AD69">
        <f t="shared" si="4"/>
        <v>262.89544698587565</v>
      </c>
      <c r="AE69">
        <f>'IDT-1'!E69</f>
        <v>0</v>
      </c>
      <c r="AF69" s="24"/>
      <c r="AG69">
        <f t="shared" si="5"/>
        <v>262.89544698587565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0.61479000000000006</v>
      </c>
      <c r="E70">
        <f>GT_NG!S70</f>
        <v>2.0879133743049456</v>
      </c>
      <c r="F70">
        <f>GT_Spot!S70</f>
        <v>0</v>
      </c>
      <c r="G70">
        <f>PPCL_NG!S70</f>
        <v>87.329999999999984</v>
      </c>
      <c r="H70">
        <f>PPCL_Spot!S70</f>
        <v>0</v>
      </c>
      <c r="I70">
        <f>Bawana_NG!S70</f>
        <v>9.9996364429579003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54.378550632811105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2.3209670570295122</v>
      </c>
      <c r="AD70">
        <f t="shared" si="4"/>
        <v>253.89992339304445</v>
      </c>
      <c r="AE70">
        <f>'IDT-1'!E70</f>
        <v>0</v>
      </c>
      <c r="AF70" s="24"/>
      <c r="AG70">
        <f t="shared" si="5"/>
        <v>253.89992339304445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0.61479000000000006</v>
      </c>
      <c r="E71">
        <f>GT_NG!S71</f>
        <v>2.0879133743049456</v>
      </c>
      <c r="F71">
        <f>GT_Spot!S71</f>
        <v>0</v>
      </c>
      <c r="G71">
        <f>PPCL_NG!S71</f>
        <v>87.329999999999984</v>
      </c>
      <c r="H71">
        <f>PPCL_Spot!S71</f>
        <v>0</v>
      </c>
      <c r="I71">
        <f>Bawana_NG!S71</f>
        <v>9.9996364429579003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55.527210141327139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2.3306157969010464</v>
      </c>
      <c r="AD71">
        <f t="shared" si="4"/>
        <v>255.03893416168893</v>
      </c>
      <c r="AE71">
        <f>'IDT-1'!E71</f>
        <v>0</v>
      </c>
      <c r="AF71" s="24"/>
      <c r="AG71">
        <f t="shared" si="5"/>
        <v>255.03893416168893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0.61479000000000006</v>
      </c>
      <c r="E72">
        <f>GT_NG!S72</f>
        <v>2.0879133743049456</v>
      </c>
      <c r="F72">
        <f>GT_Spot!S72</f>
        <v>0</v>
      </c>
      <c r="G72">
        <f>PPCL_NG!S72</f>
        <v>87.329999999999984</v>
      </c>
      <c r="H72">
        <f>PPCL_Spot!S72</f>
        <v>0</v>
      </c>
      <c r="I72">
        <f>Bawana_NG!S72</f>
        <v>9.9996364429579003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55.527410960712238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2.3306174837838816</v>
      </c>
      <c r="AD72">
        <f t="shared" si="4"/>
        <v>255.0391332941912</v>
      </c>
      <c r="AE72">
        <f>'IDT-1'!E72</f>
        <v>0</v>
      </c>
      <c r="AF72" s="24"/>
      <c r="AG72">
        <f t="shared" si="5"/>
        <v>255.0391332941912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0.61479000000000006</v>
      </c>
      <c r="E73">
        <f>GT_NG!S73</f>
        <v>2.0879133743049456</v>
      </c>
      <c r="F73">
        <f>GT_Spot!S73</f>
        <v>0</v>
      </c>
      <c r="G73">
        <f>PPCL_NG!S73</f>
        <v>87.329999999999984</v>
      </c>
      <c r="H73">
        <f>PPCL_Spot!S73</f>
        <v>0</v>
      </c>
      <c r="I73">
        <f>Bawana_NG!S73</f>
        <v>14.68947488829312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64.357130649394236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2.6051337688825185</v>
      </c>
      <c r="AD73">
        <f t="shared" si="4"/>
        <v>249.28417514310979</v>
      </c>
      <c r="AE73">
        <f>'IDT-1'!E73</f>
        <v>0</v>
      </c>
      <c r="AF73" s="24"/>
      <c r="AG73">
        <f t="shared" si="5"/>
        <v>249.28417514310979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-29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0.61479000000000006</v>
      </c>
      <c r="E74">
        <f>GT_NG!S74</f>
        <v>2.0879133743049456</v>
      </c>
      <c r="F74">
        <f>GT_Spot!S74</f>
        <v>0</v>
      </c>
      <c r="G74">
        <f>PPCL_NG!S74</f>
        <v>87.329999999999984</v>
      </c>
      <c r="H74">
        <f>PPCL_Spot!S74</f>
        <v>0</v>
      </c>
      <c r="I74">
        <f>Bawana_NG!S74</f>
        <v>14.68947488829312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62.580366393985706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2.6240935800366425</v>
      </c>
      <c r="AD74">
        <f t="shared" si="4"/>
        <v>243.48845107654711</v>
      </c>
      <c r="AE74">
        <f>'IDT-1'!E74</f>
        <v>0</v>
      </c>
      <c r="AF74" s="24"/>
      <c r="AG74">
        <f t="shared" si="5"/>
        <v>243.48845107654711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-33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0.624996</v>
      </c>
      <c r="E75">
        <f>GT_NG!S75</f>
        <v>2.1061750073163594</v>
      </c>
      <c r="F75">
        <f>GT_Spot!S75</f>
        <v>0</v>
      </c>
      <c r="G75">
        <f>PPCL_NG!S75</f>
        <v>87.329999999999984</v>
      </c>
      <c r="H75">
        <f>PPCL_Spot!S75</f>
        <v>0</v>
      </c>
      <c r="I75">
        <f>Bawana_NG!S75</f>
        <v>14.68947488829312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57.568668799997148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2.302686243443095</v>
      </c>
      <c r="AD75">
        <f t="shared" si="4"/>
        <v>271.8266284521635</v>
      </c>
      <c r="AE75">
        <f>'IDT-1'!E75</f>
        <v>0</v>
      </c>
      <c r="AF75" s="24"/>
      <c r="AG75">
        <f t="shared" si="5"/>
        <v>271.8266284521635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0.624996</v>
      </c>
      <c r="E76">
        <f>GT_NG!S76</f>
        <v>2.1061750073163594</v>
      </c>
      <c r="F76">
        <f>GT_Spot!S76</f>
        <v>0</v>
      </c>
      <c r="G76">
        <f>PPCL_NG!S76</f>
        <v>87.329999999999984</v>
      </c>
      <c r="H76">
        <f>PPCL_Spot!S76</f>
        <v>0</v>
      </c>
      <c r="I76">
        <f>Bawana_NG!S76</f>
        <v>14.68947488829312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60.784558618735453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2.3974689797196094</v>
      </c>
      <c r="AD76">
        <f t="shared" si="4"/>
        <v>266.94773553462528</v>
      </c>
      <c r="AE76">
        <f>'IDT-1'!E76</f>
        <v>0</v>
      </c>
      <c r="AF76" s="24"/>
      <c r="AG76">
        <f t="shared" si="5"/>
        <v>266.94773553462528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0.624996</v>
      </c>
      <c r="E77">
        <f>GT_NG!S77</f>
        <v>2.1061750073163594</v>
      </c>
      <c r="F77">
        <f>GT_Spot!S77</f>
        <v>0</v>
      </c>
      <c r="G77">
        <f>PPCL_NG!S77</f>
        <v>87.329999999999984</v>
      </c>
      <c r="H77">
        <f>PPCL_Spot!S77</f>
        <v>0</v>
      </c>
      <c r="I77">
        <f>Bawana_NG!S77</f>
        <v>14.68947488829312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64.637689230749331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2.4976045386596391</v>
      </c>
      <c r="AD77">
        <f t="shared" si="4"/>
        <v>262.70073058769918</v>
      </c>
      <c r="AE77">
        <f>'IDT-1'!E77</f>
        <v>0</v>
      </c>
      <c r="AF77" s="24"/>
      <c r="AG77">
        <f t="shared" si="5"/>
        <v>262.70073058769918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-16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0.624996</v>
      </c>
      <c r="E78">
        <f>GT_NG!S78</f>
        <v>2.1061750073163594</v>
      </c>
      <c r="F78">
        <f>GT_Spot!S78</f>
        <v>0</v>
      </c>
      <c r="G78">
        <f>PPCL_NG!S78</f>
        <v>87.329999999999984</v>
      </c>
      <c r="H78">
        <f>PPCL_Spot!S78</f>
        <v>0</v>
      </c>
      <c r="I78">
        <f>Bawana_NG!S78</f>
        <v>14.68947488829312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69.487653711359428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-44</v>
      </c>
      <c r="AA78" s="75">
        <f>STOA!K78</f>
        <v>111.81</v>
      </c>
      <c r="AB78" s="75">
        <f>-STOA!Q78</f>
        <v>0</v>
      </c>
      <c r="AC78">
        <f t="shared" si="3"/>
        <v>2.9280174956416607</v>
      </c>
      <c r="AD78">
        <f t="shared" si="4"/>
        <v>221.12028211132724</v>
      </c>
      <c r="AE78">
        <f>'IDT-1'!E78</f>
        <v>0</v>
      </c>
      <c r="AF78" s="24"/>
      <c r="AG78">
        <f t="shared" si="5"/>
        <v>221.12028211132724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0.624996</v>
      </c>
      <c r="E79">
        <f>GT_NG!S79</f>
        <v>2.1061750073163594</v>
      </c>
      <c r="F79">
        <f>GT_Spot!S79</f>
        <v>0</v>
      </c>
      <c r="G79">
        <f>PPCL_NG!S79</f>
        <v>87.329999999999984</v>
      </c>
      <c r="H79">
        <f>PPCL_Spot!S79</f>
        <v>0</v>
      </c>
      <c r="I79">
        <f>Bawana_NG!S79</f>
        <v>18.999999999999996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90.062254409440271</v>
      </c>
      <c r="P79" s="36">
        <v>0</v>
      </c>
      <c r="Q79" s="36">
        <v>0</v>
      </c>
      <c r="R79" s="38">
        <v>0</v>
      </c>
      <c r="S79" s="38">
        <v>8.17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-44</v>
      </c>
      <c r="AA79" s="75">
        <f>STOA!K79</f>
        <v>111.81</v>
      </c>
      <c r="AB79" s="75">
        <f>-STOA!Q79</f>
        <v>0</v>
      </c>
      <c r="AC79">
        <f t="shared" si="3"/>
        <v>3.5191133882647732</v>
      </c>
      <c r="AD79">
        <f t="shared" si="4"/>
        <v>216.58431202849187</v>
      </c>
      <c r="AE79">
        <f>'IDT-1'!E79</f>
        <v>0</v>
      </c>
      <c r="AF79" s="24"/>
      <c r="AG79">
        <f t="shared" si="5"/>
        <v>216.58431202849187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0.624996</v>
      </c>
      <c r="E80">
        <f>GT_NG!S80</f>
        <v>2.1061750073163594</v>
      </c>
      <c r="F80">
        <f>GT_Spot!S80</f>
        <v>0</v>
      </c>
      <c r="G80">
        <f>PPCL_NG!S80</f>
        <v>87.329999999999984</v>
      </c>
      <c r="H80">
        <f>PPCL_Spot!S80</f>
        <v>0</v>
      </c>
      <c r="I80">
        <f>Bawana_NG!S80</f>
        <v>18.999999999999996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88.032347954941756</v>
      </c>
      <c r="P80" s="36">
        <v>0</v>
      </c>
      <c r="Q80" s="36">
        <v>0</v>
      </c>
      <c r="R80" s="38">
        <v>0</v>
      </c>
      <c r="S80" s="38">
        <v>8.17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-44</v>
      </c>
      <c r="AA80" s="75">
        <f>STOA!K80</f>
        <v>111.81</v>
      </c>
      <c r="AB80" s="75">
        <f>-STOA!Q80</f>
        <v>0</v>
      </c>
      <c r="AC80">
        <f t="shared" si="3"/>
        <v>3.5020621740469848</v>
      </c>
      <c r="AD80">
        <f t="shared" si="4"/>
        <v>214.57145678821107</v>
      </c>
      <c r="AE80">
        <f>'IDT-1'!E80</f>
        <v>0</v>
      </c>
      <c r="AF80" s="24"/>
      <c r="AG80">
        <f t="shared" si="5"/>
        <v>214.57145678821107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0.624996</v>
      </c>
      <c r="E81">
        <f>GT_NG!S81</f>
        <v>2.1061750073163594</v>
      </c>
      <c r="F81">
        <f>GT_Spot!S81</f>
        <v>0</v>
      </c>
      <c r="G81">
        <f>PPCL_NG!S81</f>
        <v>87.329999999999984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87.942376529001635</v>
      </c>
      <c r="P81" s="36">
        <v>0</v>
      </c>
      <c r="Q81" s="36">
        <v>0</v>
      </c>
      <c r="R81" s="38">
        <v>0</v>
      </c>
      <c r="S81" s="38">
        <v>8.17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-74</v>
      </c>
      <c r="AA81" s="75">
        <f>STOA!K81</f>
        <v>111.81</v>
      </c>
      <c r="AB81" s="75">
        <f>-STOA!Q81</f>
        <v>0</v>
      </c>
      <c r="AC81">
        <f t="shared" si="3"/>
        <v>3.5013064140690884</v>
      </c>
      <c r="AD81">
        <f t="shared" si="4"/>
        <v>214.48224112224887</v>
      </c>
      <c r="AE81">
        <f>'IDT-1'!E81</f>
        <v>0</v>
      </c>
      <c r="AF81" s="24"/>
      <c r="AG81">
        <f t="shared" si="5"/>
        <v>214.48224112224887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0.624996</v>
      </c>
      <c r="E82">
        <f>GT_NG!S82</f>
        <v>2.1061750073163594</v>
      </c>
      <c r="F82">
        <f>GT_Spot!S82</f>
        <v>0</v>
      </c>
      <c r="G82">
        <f>PPCL_NG!S82</f>
        <v>87.329999999999984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87.942376529001635</v>
      </c>
      <c r="P82" s="36">
        <v>0</v>
      </c>
      <c r="Q82" s="36">
        <v>0</v>
      </c>
      <c r="R82" s="38">
        <v>0</v>
      </c>
      <c r="S82" s="38">
        <v>8.17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-77</v>
      </c>
      <c r="AA82" s="75">
        <f>STOA!K82</f>
        <v>111.81</v>
      </c>
      <c r="AB82" s="75">
        <f>-STOA!Q82</f>
        <v>0</v>
      </c>
      <c r="AC82">
        <f t="shared" si="3"/>
        <v>3.5013064140690879</v>
      </c>
      <c r="AD82">
        <f t="shared" si="4"/>
        <v>214.48224112224887</v>
      </c>
      <c r="AE82">
        <f>'IDT-1'!E82</f>
        <v>0</v>
      </c>
      <c r="AF82" s="24"/>
      <c r="AG82">
        <f t="shared" si="5"/>
        <v>214.48224112224887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-22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0.624996</v>
      </c>
      <c r="E83">
        <f>GT_NG!S83</f>
        <v>2.1061750073163594</v>
      </c>
      <c r="F83">
        <f>GT_Spot!S83</f>
        <v>0</v>
      </c>
      <c r="G83">
        <f>PPCL_NG!S83</f>
        <v>87.329999999999984</v>
      </c>
      <c r="H83">
        <f>PPCL_Spot!S83</f>
        <v>0</v>
      </c>
      <c r="I83">
        <f>Bawana_NG!S83</f>
        <v>18.999999999999996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87.942386335189639</v>
      </c>
      <c r="P83" s="36">
        <v>0</v>
      </c>
      <c r="Q83" s="36">
        <v>0</v>
      </c>
      <c r="R83" s="38">
        <v>0</v>
      </c>
      <c r="S83" s="38">
        <v>8.17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-79</v>
      </c>
      <c r="AA83" s="75">
        <f>STOA!K83</f>
        <v>111.81</v>
      </c>
      <c r="AB83" s="75">
        <f>-STOA!Q83</f>
        <v>0</v>
      </c>
      <c r="AC83">
        <f t="shared" si="3"/>
        <v>3.5013064964410678</v>
      </c>
      <c r="AD83">
        <f t="shared" si="4"/>
        <v>214.48225084606491</v>
      </c>
      <c r="AE83">
        <f>'IDT-1'!E83</f>
        <v>0</v>
      </c>
      <c r="AF83" s="24"/>
      <c r="AG83">
        <f t="shared" si="5"/>
        <v>214.48225084606491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0.624996</v>
      </c>
      <c r="E84">
        <f>GT_NG!S84</f>
        <v>2.1061750073163594</v>
      </c>
      <c r="F84">
        <f>GT_Spot!S84</f>
        <v>0</v>
      </c>
      <c r="G84">
        <f>PPCL_NG!S84</f>
        <v>87.329999999999984</v>
      </c>
      <c r="H84">
        <f>PPCL_Spot!S84</f>
        <v>0</v>
      </c>
      <c r="I84">
        <f>Bawana_NG!S84</f>
        <v>18.999999999999996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87.942355298086198</v>
      </c>
      <c r="P84" s="36">
        <v>0</v>
      </c>
      <c r="Q84" s="36">
        <v>0</v>
      </c>
      <c r="R84" s="38">
        <v>0</v>
      </c>
      <c r="S84" s="38">
        <v>8.17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-81</v>
      </c>
      <c r="AA84" s="75">
        <f>STOA!K84</f>
        <v>111.81</v>
      </c>
      <c r="AB84" s="75">
        <f>-STOA!Q84</f>
        <v>0</v>
      </c>
      <c r="AC84">
        <f t="shared" si="3"/>
        <v>3.5013062357293983</v>
      </c>
      <c r="AD84">
        <f t="shared" si="4"/>
        <v>214.48222006967313</v>
      </c>
      <c r="AE84">
        <f>'IDT-1'!E84</f>
        <v>0</v>
      </c>
      <c r="AF84" s="24"/>
      <c r="AG84">
        <f t="shared" si="5"/>
        <v>214.48222006967313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0.624996</v>
      </c>
      <c r="E85">
        <f>GT_NG!S85</f>
        <v>2.1061750073163594</v>
      </c>
      <c r="F85">
        <f>GT_Spot!S85</f>
        <v>0</v>
      </c>
      <c r="G85">
        <f>PPCL_NG!S85</f>
        <v>87.329999999999984</v>
      </c>
      <c r="H85">
        <f>PPCL_Spot!S85</f>
        <v>0</v>
      </c>
      <c r="I85">
        <f>Bawana_NG!S85</f>
        <v>18.999999999999996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84.679978287353549</v>
      </c>
      <c r="P85" s="36">
        <v>0</v>
      </c>
      <c r="Q85" s="36">
        <v>0</v>
      </c>
      <c r="R85" s="38">
        <v>0</v>
      </c>
      <c r="S85" s="38">
        <v>8.17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-79</v>
      </c>
      <c r="AA85" s="75">
        <f>STOA!K85</f>
        <v>111.81</v>
      </c>
      <c r="AB85" s="75">
        <f>-STOA!Q85</f>
        <v>0</v>
      </c>
      <c r="AC85">
        <f t="shared" si="3"/>
        <v>3.4739022688392445</v>
      </c>
      <c r="AD85">
        <f t="shared" si="4"/>
        <v>211.24724702583063</v>
      </c>
      <c r="AE85">
        <f>'IDT-1'!E85</f>
        <v>0</v>
      </c>
      <c r="AF85" s="24"/>
      <c r="AG85">
        <f t="shared" si="5"/>
        <v>211.24724702583063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0.624996</v>
      </c>
      <c r="E86">
        <f>GT_NG!S86</f>
        <v>2.1061750073163594</v>
      </c>
      <c r="F86">
        <f>GT_Spot!S86</f>
        <v>0</v>
      </c>
      <c r="G86">
        <f>PPCL_NG!S86</f>
        <v>87.329999999999984</v>
      </c>
      <c r="H86">
        <f>PPCL_Spot!S86</f>
        <v>0</v>
      </c>
      <c r="I86">
        <f>Bawana_NG!S86</f>
        <v>18.999999999999996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84.018776141326569</v>
      </c>
      <c r="P86" s="36">
        <v>0</v>
      </c>
      <c r="Q86" s="36">
        <v>0</v>
      </c>
      <c r="R86" s="38">
        <v>0</v>
      </c>
      <c r="S86" s="38">
        <v>8.17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-80</v>
      </c>
      <c r="AA86" s="75">
        <f>STOA!K86</f>
        <v>111.81</v>
      </c>
      <c r="AB86" s="75">
        <f>-STOA!Q86</f>
        <v>0</v>
      </c>
      <c r="AC86">
        <f t="shared" si="3"/>
        <v>3.4683481708126176</v>
      </c>
      <c r="AD86">
        <f t="shared" si="4"/>
        <v>210.5915989778303</v>
      </c>
      <c r="AE86">
        <f>'IDT-1'!E86</f>
        <v>0</v>
      </c>
      <c r="AF86" s="24"/>
      <c r="AG86">
        <f t="shared" si="5"/>
        <v>210.5915989778303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-19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0.624996</v>
      </c>
      <c r="E87">
        <f>GT_NG!S87</f>
        <v>2.1061750073163594</v>
      </c>
      <c r="F87">
        <f>GT_Spot!S87</f>
        <v>0</v>
      </c>
      <c r="G87">
        <f>PPCL_NG!S87</f>
        <v>87.329999999999984</v>
      </c>
      <c r="H87">
        <f>PPCL_Spot!S87</f>
        <v>0</v>
      </c>
      <c r="I87">
        <f>Bawana_NG!S87</f>
        <v>18.999306721155953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84.118586138772599</v>
      </c>
      <c r="P87" s="36">
        <v>0</v>
      </c>
      <c r="Q87" s="36">
        <v>0</v>
      </c>
      <c r="R87" s="38">
        <v>0</v>
      </c>
      <c r="S87" s="38">
        <v>8.17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-81</v>
      </c>
      <c r="AA87" s="75">
        <f>STOA!K87</f>
        <v>111.81</v>
      </c>
      <c r="AB87" s="75">
        <f>-STOA!Q87</f>
        <v>0</v>
      </c>
      <c r="AC87">
        <f t="shared" si="3"/>
        <v>3.4691807512488744</v>
      </c>
      <c r="AD87">
        <f t="shared" si="4"/>
        <v>210.68988311599603</v>
      </c>
      <c r="AE87">
        <f>'IDT-1'!E87</f>
        <v>0</v>
      </c>
      <c r="AF87" s="24"/>
      <c r="AG87">
        <f t="shared" si="5"/>
        <v>210.68988311599603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0.624996</v>
      </c>
      <c r="E88">
        <f>GT_NG!S88</f>
        <v>2.1061750073163594</v>
      </c>
      <c r="F88">
        <f>GT_Spot!S88</f>
        <v>0</v>
      </c>
      <c r="G88">
        <f>PPCL_NG!S88</f>
        <v>87.329999999999984</v>
      </c>
      <c r="H88">
        <f>PPCL_Spot!S88</f>
        <v>0</v>
      </c>
      <c r="I88">
        <f>Bawana_NG!S88</f>
        <v>18.999306721155953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85.748865934250261</v>
      </c>
      <c r="P88" s="36">
        <v>0</v>
      </c>
      <c r="Q88" s="36">
        <v>0</v>
      </c>
      <c r="R88" s="38">
        <v>0</v>
      </c>
      <c r="S88" s="38">
        <v>8.17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-81</v>
      </c>
      <c r="AA88" s="75">
        <f>STOA!K88</f>
        <v>111.81</v>
      </c>
      <c r="AB88" s="75">
        <f>-STOA!Q88</f>
        <v>0</v>
      </c>
      <c r="AC88">
        <f t="shared" si="3"/>
        <v>3.4828751015308868</v>
      </c>
      <c r="AD88">
        <f t="shared" si="4"/>
        <v>212.30646856119168</v>
      </c>
      <c r="AE88">
        <f>'IDT-1'!E88</f>
        <v>0</v>
      </c>
      <c r="AF88" s="24"/>
      <c r="AG88">
        <f t="shared" si="5"/>
        <v>212.30646856119168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0.624996</v>
      </c>
      <c r="E89">
        <f>GT_NG!S89</f>
        <v>2.1061750073163594</v>
      </c>
      <c r="F89">
        <f>GT_Spot!S89</f>
        <v>0</v>
      </c>
      <c r="G89">
        <f>PPCL_NG!S89</f>
        <v>87.329999999999984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86.46662609315095</v>
      </c>
      <c r="P89" s="36">
        <v>0</v>
      </c>
      <c r="Q89" s="36">
        <v>0</v>
      </c>
      <c r="R89" s="38">
        <v>0</v>
      </c>
      <c r="S89" s="38">
        <v>8.17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-82</v>
      </c>
      <c r="AA89" s="75">
        <f>STOA!K89</f>
        <v>111.81</v>
      </c>
      <c r="AB89" s="75">
        <f>-STOA!Q89</f>
        <v>0</v>
      </c>
      <c r="AC89">
        <f t="shared" si="3"/>
        <v>3.4889101104079425</v>
      </c>
      <c r="AD89">
        <f t="shared" si="4"/>
        <v>213.01888699005934</v>
      </c>
      <c r="AE89">
        <f>'IDT-1'!E89</f>
        <v>0</v>
      </c>
      <c r="AF89" s="24"/>
      <c r="AG89">
        <f t="shared" si="5"/>
        <v>213.01888699005934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0.624996</v>
      </c>
      <c r="E90">
        <f>GT_NG!S90</f>
        <v>2.1061750073163594</v>
      </c>
      <c r="F90">
        <f>GT_Spot!S90</f>
        <v>0</v>
      </c>
      <c r="G90">
        <f>PPCL_NG!S90</f>
        <v>87.329999999999984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87.530855147114025</v>
      </c>
      <c r="P90" s="36">
        <v>0</v>
      </c>
      <c r="Q90" s="36">
        <v>0</v>
      </c>
      <c r="R90" s="38">
        <v>0</v>
      </c>
      <c r="S90" s="38">
        <v>8.17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-82</v>
      </c>
      <c r="AA90" s="75">
        <f>STOA!K90</f>
        <v>111.81</v>
      </c>
      <c r="AB90" s="75">
        <f>-STOA!Q90</f>
        <v>0</v>
      </c>
      <c r="AC90">
        <f t="shared" si="3"/>
        <v>3.497849634461232</v>
      </c>
      <c r="AD90">
        <f t="shared" si="4"/>
        <v>214.07417651996911</v>
      </c>
      <c r="AE90">
        <f>'IDT-1'!E90</f>
        <v>0</v>
      </c>
      <c r="AF90" s="24"/>
      <c r="AG90">
        <f t="shared" si="5"/>
        <v>214.07417651996911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0.624996</v>
      </c>
      <c r="E91">
        <f>GT_NG!S91</f>
        <v>2.1061750073163594</v>
      </c>
      <c r="F91">
        <f>GT_Spot!S91</f>
        <v>0</v>
      </c>
      <c r="G91">
        <f>PPCL_NG!S91</f>
        <v>87.329999999999984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87.530855147114025</v>
      </c>
      <c r="P91" s="36">
        <v>0</v>
      </c>
      <c r="Q91" s="36">
        <v>0</v>
      </c>
      <c r="R91" s="38">
        <v>0</v>
      </c>
      <c r="S91" s="38">
        <v>8.17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-83</v>
      </c>
      <c r="AA91" s="75">
        <f>STOA!K91</f>
        <v>111.81</v>
      </c>
      <c r="AB91" s="75">
        <f>-STOA!Q91</f>
        <v>0</v>
      </c>
      <c r="AC91">
        <f t="shared" si="3"/>
        <v>3.4978496344612324</v>
      </c>
      <c r="AD91">
        <f t="shared" si="4"/>
        <v>214.07417651996911</v>
      </c>
      <c r="AE91">
        <f>'IDT-1'!E91</f>
        <v>0</v>
      </c>
      <c r="AF91" s="24"/>
      <c r="AG91">
        <f t="shared" si="5"/>
        <v>214.07417651996911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0.624996</v>
      </c>
      <c r="E92">
        <f>GT_NG!S92</f>
        <v>2.1061750073163594</v>
      </c>
      <c r="F92">
        <f>GT_Spot!S92</f>
        <v>0</v>
      </c>
      <c r="G92">
        <f>PPCL_NG!S92</f>
        <v>87.329999999999984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87.530855147114025</v>
      </c>
      <c r="P92" s="36">
        <v>0</v>
      </c>
      <c r="Q92" s="36">
        <v>0</v>
      </c>
      <c r="R92" s="38">
        <v>0</v>
      </c>
      <c r="S92" s="38">
        <v>8.17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-82</v>
      </c>
      <c r="AA92" s="75">
        <f>STOA!K92</f>
        <v>111.81</v>
      </c>
      <c r="AB92" s="75">
        <f>-STOA!Q92</f>
        <v>0</v>
      </c>
      <c r="AC92">
        <f t="shared" si="3"/>
        <v>3.497849634461232</v>
      </c>
      <c r="AD92">
        <f t="shared" si="4"/>
        <v>214.07417651996911</v>
      </c>
      <c r="AE92">
        <f>'IDT-1'!E92</f>
        <v>0</v>
      </c>
      <c r="AF92" s="24"/>
      <c r="AG92">
        <f t="shared" si="5"/>
        <v>214.07417651996911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0.624996</v>
      </c>
      <c r="E93">
        <f>GT_NG!S93</f>
        <v>2.1061750073163594</v>
      </c>
      <c r="F93">
        <f>GT_Spot!S93</f>
        <v>0</v>
      </c>
      <c r="G93">
        <f>PPCL_NG!S93</f>
        <v>87.329999999999984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86.481723015422091</v>
      </c>
      <c r="P93" s="36">
        <v>0</v>
      </c>
      <c r="Q93" s="36">
        <v>0</v>
      </c>
      <c r="R93" s="38">
        <v>0</v>
      </c>
      <c r="S93" s="38">
        <v>8.17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-82</v>
      </c>
      <c r="AA93" s="75">
        <f>STOA!K93</f>
        <v>111.81</v>
      </c>
      <c r="AB93" s="75">
        <f>-STOA!Q93</f>
        <v>0</v>
      </c>
      <c r="AC93">
        <f t="shared" si="3"/>
        <v>3.4890369245550201</v>
      </c>
      <c r="AD93">
        <f t="shared" si="4"/>
        <v>213.0338570981834</v>
      </c>
      <c r="AE93">
        <f>'IDT-1'!E93</f>
        <v>0</v>
      </c>
      <c r="AF93" s="24"/>
      <c r="AG93">
        <f t="shared" si="5"/>
        <v>213.0338570981834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0.624996</v>
      </c>
      <c r="E94">
        <f>GT_NG!S94</f>
        <v>2.1061750073163594</v>
      </c>
      <c r="F94">
        <f>GT_Spot!S94</f>
        <v>0</v>
      </c>
      <c r="G94">
        <f>PPCL_NG!S94</f>
        <v>87.329999999999984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83.907595369839584</v>
      </c>
      <c r="P94" s="36">
        <v>0</v>
      </c>
      <c r="Q94" s="36">
        <v>0</v>
      </c>
      <c r="R94" s="38">
        <v>0</v>
      </c>
      <c r="S94" s="38">
        <v>8.17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-81</v>
      </c>
      <c r="AA94" s="75">
        <f>STOA!K94</f>
        <v>111.81</v>
      </c>
      <c r="AB94" s="75">
        <f>-STOA!Q94</f>
        <v>0</v>
      </c>
      <c r="AC94">
        <f t="shared" si="3"/>
        <v>3.4674142523321274</v>
      </c>
      <c r="AD94">
        <f t="shared" si="4"/>
        <v>210.48135212482379</v>
      </c>
      <c r="AE94">
        <f>'IDT-1'!E94</f>
        <v>0</v>
      </c>
      <c r="AF94" s="24"/>
      <c r="AG94">
        <f t="shared" si="5"/>
        <v>210.48135212482379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-18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0.624996</v>
      </c>
      <c r="E95">
        <f>GT_NG!S95</f>
        <v>2.1061750073163594</v>
      </c>
      <c r="F95">
        <f>GT_Spot!S95</f>
        <v>0</v>
      </c>
      <c r="G95">
        <f>PPCL_NG!S95</f>
        <v>87.329999999999984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83.740249138664723</v>
      </c>
      <c r="P95" s="36">
        <v>0</v>
      </c>
      <c r="Q95" s="36">
        <v>0</v>
      </c>
      <c r="R95" s="38">
        <v>0</v>
      </c>
      <c r="S95" s="38">
        <v>8.17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-82</v>
      </c>
      <c r="AA95" s="75">
        <f>STOA!K95</f>
        <v>111.81</v>
      </c>
      <c r="AB95" s="75">
        <f>-STOA!Q95</f>
        <v>0</v>
      </c>
      <c r="AC95">
        <f t="shared" si="3"/>
        <v>3.4660023098587787</v>
      </c>
      <c r="AD95">
        <f t="shared" si="4"/>
        <v>210.31467567761285</v>
      </c>
      <c r="AE95">
        <f>'IDT-1'!E95</f>
        <v>0</v>
      </c>
      <c r="AF95" s="24"/>
      <c r="AG95">
        <f t="shared" si="5"/>
        <v>210.31467567761285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-17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0.624996</v>
      </c>
      <c r="E96">
        <f>GT_NG!S96</f>
        <v>2.1061750073163594</v>
      </c>
      <c r="F96">
        <f>GT_Spot!S96</f>
        <v>0</v>
      </c>
      <c r="G96">
        <f>PPCL_NG!S96</f>
        <v>87.329999999999984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83.740249385039917</v>
      </c>
      <c r="P96" s="36">
        <v>0</v>
      </c>
      <c r="Q96" s="36">
        <v>0</v>
      </c>
      <c r="R96" s="38">
        <v>0</v>
      </c>
      <c r="S96" s="38">
        <v>8.17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-83</v>
      </c>
      <c r="AA96" s="75">
        <f>STOA!K96</f>
        <v>111.81</v>
      </c>
      <c r="AB96" s="75">
        <f>-STOA!Q96</f>
        <v>0</v>
      </c>
      <c r="AC96">
        <f t="shared" si="3"/>
        <v>3.4660023119283312</v>
      </c>
      <c r="AD96">
        <f t="shared" si="4"/>
        <v>210.31467592191851</v>
      </c>
      <c r="AE96">
        <f>'IDT-1'!E96</f>
        <v>0</v>
      </c>
      <c r="AF96" s="24"/>
      <c r="AG96">
        <f t="shared" si="5"/>
        <v>210.31467592191851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-16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0.624996</v>
      </c>
      <c r="E97">
        <f>GT_NG!S97</f>
        <v>2.1061750073163594</v>
      </c>
      <c r="F97">
        <f>GT_Spot!S97</f>
        <v>0</v>
      </c>
      <c r="G97">
        <f>PPCL_NG!S97</f>
        <v>87.329999999999984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83.740249385039917</v>
      </c>
      <c r="P97" s="36">
        <v>0</v>
      </c>
      <c r="Q97" s="36">
        <v>0</v>
      </c>
      <c r="R97" s="38">
        <v>0</v>
      </c>
      <c r="S97" s="38">
        <v>8.17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-84</v>
      </c>
      <c r="AA97" s="75">
        <f>STOA!K97</f>
        <v>111.81</v>
      </c>
      <c r="AB97" s="75">
        <f>-STOA!Q97</f>
        <v>0</v>
      </c>
      <c r="AC97">
        <f t="shared" si="3"/>
        <v>3.4660023119283307</v>
      </c>
      <c r="AD97">
        <f t="shared" si="4"/>
        <v>210.31467592191851</v>
      </c>
      <c r="AE97">
        <f>'IDT-1'!E97</f>
        <v>0</v>
      </c>
      <c r="AF97" s="24"/>
      <c r="AG97">
        <f t="shared" si="5"/>
        <v>210.31467592191851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0.624996</v>
      </c>
      <c r="E98">
        <f>GT_NG!S98</f>
        <v>2.1061750073163594</v>
      </c>
      <c r="F98">
        <f>GT_Spot!S98</f>
        <v>0</v>
      </c>
      <c r="G98">
        <f>PPCL_NG!S98</f>
        <v>87.329999999999984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83.740249385039917</v>
      </c>
      <c r="P98" s="36">
        <v>0</v>
      </c>
      <c r="Q98" s="36">
        <v>0</v>
      </c>
      <c r="R98" s="38">
        <v>0</v>
      </c>
      <c r="S98" s="38">
        <v>8.17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-84</v>
      </c>
      <c r="AA98" s="75">
        <f>STOA!K98</f>
        <v>111.81</v>
      </c>
      <c r="AB98" s="75">
        <f>-STOA!Q98</f>
        <v>0</v>
      </c>
      <c r="AC98">
        <f t="shared" si="3"/>
        <v>3.4660023119283307</v>
      </c>
      <c r="AD98">
        <f t="shared" si="4"/>
        <v>210.31467592191851</v>
      </c>
      <c r="AE98">
        <f>'IDT-1'!E98</f>
        <v>0</v>
      </c>
      <c r="AF98" s="24"/>
      <c r="AG98">
        <f t="shared" si="5"/>
        <v>210.31467592191851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5.0383845478489862E-2</v>
      </c>
      <c r="F99">
        <f t="shared" si="6"/>
        <v>0</v>
      </c>
      <c r="G99">
        <f t="shared" si="6"/>
        <v>2.0886244874741218</v>
      </c>
      <c r="H99">
        <f t="shared" si="6"/>
        <v>0</v>
      </c>
      <c r="I99">
        <f t="shared" si="6"/>
        <v>0.38125051426662349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1.768300050482529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0.13536500000000004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-1.2391925000000001</v>
      </c>
      <c r="AA99" s="75">
        <f t="shared" si="6"/>
        <v>2.6834400000000005</v>
      </c>
      <c r="AB99" s="75">
        <f t="shared" si="6"/>
        <v>0</v>
      </c>
      <c r="AC99">
        <f t="shared" si="6"/>
        <v>7.35774040460518E-2</v>
      </c>
      <c r="AD99">
        <f t="shared" si="6"/>
        <v>5.4255020436557135</v>
      </c>
      <c r="AE99">
        <f t="shared" si="6"/>
        <v>0</v>
      </c>
      <c r="AG99">
        <f t="shared" si="6"/>
        <v>5.4255020436557135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-0.38400000000000001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17.62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0.23351808382485059</v>
      </c>
      <c r="AD3">
        <f>SUM(B3:AB3,AI3:AV3)-AC3</f>
        <v>27.566253800085935</v>
      </c>
      <c r="AE3">
        <f>'IDT-1'!D3</f>
        <v>0</v>
      </c>
      <c r="AF3" s="24"/>
      <c r="AG3">
        <f>SUM(AD3:AF3)</f>
        <v>27.566253800085935</v>
      </c>
      <c r="AI3" s="34">
        <f>PXIL!L3</f>
        <v>0</v>
      </c>
      <c r="AJ3" s="34">
        <f>PXIL!R3</f>
        <v>0</v>
      </c>
      <c r="AK3" s="34">
        <f>RTM_IEX!L3</f>
        <v>0.48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0.23377008382485059</v>
      </c>
      <c r="AD4">
        <f t="shared" ref="AD4:AD67" si="1">SUM(B4:AB4,AI4:AV4)-AC4</f>
        <v>27.596001800085936</v>
      </c>
      <c r="AE4">
        <f>'IDT-1'!D4</f>
        <v>0</v>
      </c>
      <c r="AF4" s="24"/>
      <c r="AG4">
        <f t="shared" ref="AG4:AG67" si="2">SUM(AD4:AF4)</f>
        <v>27.596001800085936</v>
      </c>
      <c r="AI4" s="34">
        <f>PXIL!L4</f>
        <v>0</v>
      </c>
      <c r="AJ4" s="34">
        <f>PXIL!R4</f>
        <v>0</v>
      </c>
      <c r="AK4" s="34">
        <f>RTM_IEX!L4</f>
        <v>0.51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0.23494608382485058</v>
      </c>
      <c r="AD5">
        <f t="shared" si="1"/>
        <v>27.734825800085932</v>
      </c>
      <c r="AE5">
        <f>'IDT-1'!D5</f>
        <v>0</v>
      </c>
      <c r="AF5" s="24"/>
      <c r="AG5">
        <f t="shared" si="2"/>
        <v>27.734825800085932</v>
      </c>
      <c r="AI5" s="34">
        <f>PXIL!L5</f>
        <v>0</v>
      </c>
      <c r="AJ5" s="34">
        <f>PXIL!R5</f>
        <v>0</v>
      </c>
      <c r="AK5" s="34">
        <f>RTM_IEX!L5</f>
        <v>0.65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0.23553408382485058</v>
      </c>
      <c r="AD6">
        <f t="shared" si="1"/>
        <v>27.804237800085932</v>
      </c>
      <c r="AE6">
        <f>'IDT-1'!D6</f>
        <v>0</v>
      </c>
      <c r="AF6" s="24"/>
      <c r="AG6">
        <f t="shared" si="2"/>
        <v>27.804237800085932</v>
      </c>
      <c r="AI6" s="34">
        <f>PXIL!L6</f>
        <v>0</v>
      </c>
      <c r="AJ6" s="34">
        <f>PXIL!R6</f>
        <v>0</v>
      </c>
      <c r="AK6" s="34">
        <f>RTM_IEX!L6</f>
        <v>0.72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17.62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0.23948208382485059</v>
      </c>
      <c r="AD7">
        <f t="shared" si="1"/>
        <v>28.270289800085937</v>
      </c>
      <c r="AE7">
        <f>'IDT-1'!D7</f>
        <v>0</v>
      </c>
      <c r="AF7" s="24"/>
      <c r="AG7">
        <f t="shared" si="2"/>
        <v>28.270289800085937</v>
      </c>
      <c r="AI7" s="34">
        <f>PXIL!L7</f>
        <v>0</v>
      </c>
      <c r="AJ7" s="34">
        <f>PXIL!R7</f>
        <v>0</v>
      </c>
      <c r="AK7" s="34">
        <f>RTM_IEX!L7</f>
        <v>1.19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17.62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0.24107808382485058</v>
      </c>
      <c r="AD8">
        <f t="shared" si="1"/>
        <v>28.458693800085936</v>
      </c>
      <c r="AE8">
        <f>'IDT-1'!D8</f>
        <v>0</v>
      </c>
      <c r="AF8" s="24"/>
      <c r="AG8">
        <f t="shared" si="2"/>
        <v>28.458693800085936</v>
      </c>
      <c r="AI8" s="34">
        <f>PXIL!L8</f>
        <v>0</v>
      </c>
      <c r="AJ8" s="34">
        <f>PXIL!R8</f>
        <v>0</v>
      </c>
      <c r="AK8" s="34">
        <f>RTM_IEX!L8</f>
        <v>1.38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0.25846608382485059</v>
      </c>
      <c r="AD9">
        <f t="shared" si="1"/>
        <v>30.511305800085935</v>
      </c>
      <c r="AE9">
        <f>'IDT-1'!D9</f>
        <v>0</v>
      </c>
      <c r="AF9" s="24"/>
      <c r="AG9">
        <f t="shared" si="2"/>
        <v>30.511305800085935</v>
      </c>
      <c r="AI9" s="34">
        <f>PXIL!L9</f>
        <v>0</v>
      </c>
      <c r="AJ9" s="34">
        <f>PXIL!R9</f>
        <v>0</v>
      </c>
      <c r="AK9" s="34">
        <f>RTM_IEX!L9</f>
        <v>3.45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0.26283408382485057</v>
      </c>
      <c r="AD10">
        <f t="shared" si="1"/>
        <v>31.026937800085935</v>
      </c>
      <c r="AE10">
        <f>'IDT-1'!D10</f>
        <v>0</v>
      </c>
      <c r="AF10" s="24"/>
      <c r="AG10">
        <f t="shared" si="2"/>
        <v>31.026937800085935</v>
      </c>
      <c r="AI10" s="34">
        <f>PXIL!L10</f>
        <v>0</v>
      </c>
      <c r="AJ10" s="34">
        <f>PXIL!R10</f>
        <v>0</v>
      </c>
      <c r="AK10" s="34">
        <f>RTM_IEX!L10</f>
        <v>3.97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17.62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0.2660260838248506</v>
      </c>
      <c r="AD11">
        <f t="shared" si="1"/>
        <v>31.403745800085932</v>
      </c>
      <c r="AE11">
        <f>'IDT-1'!D11</f>
        <v>0</v>
      </c>
      <c r="AF11" s="24"/>
      <c r="AG11">
        <f t="shared" si="2"/>
        <v>31.403745800085932</v>
      </c>
      <c r="AI11" s="34">
        <f>PXIL!L11</f>
        <v>0</v>
      </c>
      <c r="AJ11" s="34">
        <f>PXIL!R11</f>
        <v>0</v>
      </c>
      <c r="AK11" s="34">
        <f>RTM_IEX!L11</f>
        <v>4.3499999999999996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17.62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0.2660260838248506</v>
      </c>
      <c r="AD12">
        <f t="shared" si="1"/>
        <v>31.403745800085932</v>
      </c>
      <c r="AE12">
        <f>'IDT-1'!D12</f>
        <v>0</v>
      </c>
      <c r="AF12" s="24"/>
      <c r="AG12">
        <f t="shared" si="2"/>
        <v>31.403745800085932</v>
      </c>
      <c r="AI12" s="34">
        <f>PXIL!L12</f>
        <v>0</v>
      </c>
      <c r="AJ12" s="34">
        <f>PXIL!R12</f>
        <v>0</v>
      </c>
      <c r="AK12" s="34">
        <f>RTM_IEX!L12</f>
        <v>4.3499999999999996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17.62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0.2660260838248506</v>
      </c>
      <c r="AD13">
        <f t="shared" si="1"/>
        <v>31.403745800085932</v>
      </c>
      <c r="AE13">
        <f>'IDT-1'!D13</f>
        <v>0</v>
      </c>
      <c r="AF13" s="24"/>
      <c r="AG13">
        <f t="shared" si="2"/>
        <v>31.403745800085932</v>
      </c>
      <c r="AI13" s="34">
        <f>PXIL!L13</f>
        <v>0</v>
      </c>
      <c r="AJ13" s="34">
        <f>PXIL!R13</f>
        <v>0</v>
      </c>
      <c r="AK13" s="34">
        <f>RTM_IEX!L13</f>
        <v>4.3499999999999996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17.62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0.2660260838248506</v>
      </c>
      <c r="AD14">
        <f t="shared" si="1"/>
        <v>31.403745800085932</v>
      </c>
      <c r="AE14">
        <f>'IDT-1'!D14</f>
        <v>0</v>
      </c>
      <c r="AF14" s="24"/>
      <c r="AG14">
        <f t="shared" si="2"/>
        <v>31.403745800085932</v>
      </c>
      <c r="AI14" s="34">
        <f>PXIL!L14</f>
        <v>0</v>
      </c>
      <c r="AJ14" s="34">
        <f>PXIL!R14</f>
        <v>0</v>
      </c>
      <c r="AK14" s="34">
        <f>RTM_IEX!L14</f>
        <v>4.3499999999999996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17.62</v>
      </c>
      <c r="H15">
        <f>PPCL_Spot!R15</f>
        <v>0</v>
      </c>
      <c r="I15">
        <f>Bawana_NG!R15</f>
        <v>5.8397876826874136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0.26199421653457422</v>
      </c>
      <c r="AD15">
        <f t="shared" si="1"/>
        <v>30.927793466152838</v>
      </c>
      <c r="AE15">
        <f>'IDT-1'!D15</f>
        <v>0</v>
      </c>
      <c r="AF15" s="24"/>
      <c r="AG15">
        <f t="shared" si="2"/>
        <v>30.927793466152838</v>
      </c>
      <c r="AI15" s="34">
        <f>PXIL!L15</f>
        <v>0</v>
      </c>
      <c r="AJ15" s="34">
        <f>PXIL!R15</f>
        <v>0</v>
      </c>
      <c r="AK15" s="34">
        <f>RTM_IEX!L15</f>
        <v>3.87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17.62</v>
      </c>
      <c r="H16">
        <f>PPCL_Spot!R16</f>
        <v>0</v>
      </c>
      <c r="I16">
        <f>Bawana_NG!R16</f>
        <v>5.8397876826874136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0.25787821653457421</v>
      </c>
      <c r="AD16">
        <f t="shared" si="1"/>
        <v>30.441909466152836</v>
      </c>
      <c r="AE16">
        <f>'IDT-1'!D16</f>
        <v>0</v>
      </c>
      <c r="AF16" s="24"/>
      <c r="AG16">
        <f t="shared" si="2"/>
        <v>30.441909466152836</v>
      </c>
      <c r="AI16" s="34">
        <f>PXIL!L16</f>
        <v>0</v>
      </c>
      <c r="AJ16" s="34">
        <f>PXIL!R16</f>
        <v>0</v>
      </c>
      <c r="AK16" s="34">
        <f>RTM_IEX!L16</f>
        <v>3.38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17.62</v>
      </c>
      <c r="H17">
        <f>PPCL_Spot!R17</f>
        <v>0</v>
      </c>
      <c r="I17">
        <f>Bawana_NG!R17</f>
        <v>5.8397828673408672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0.25384617608566329</v>
      </c>
      <c r="AD17">
        <f t="shared" si="1"/>
        <v>29.965936691255205</v>
      </c>
      <c r="AE17">
        <f>'IDT-1'!D17</f>
        <v>0</v>
      </c>
      <c r="AF17" s="24"/>
      <c r="AG17">
        <f t="shared" si="2"/>
        <v>29.965936691255205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17.62</v>
      </c>
      <c r="H18">
        <f>PPCL_Spot!R18</f>
        <v>0</v>
      </c>
      <c r="I18">
        <f>Bawana_NG!R18</f>
        <v>5.8397828673408672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0.25384617608566329</v>
      </c>
      <c r="AD18">
        <f t="shared" si="1"/>
        <v>29.965936691255205</v>
      </c>
      <c r="AE18">
        <f>'IDT-1'!D18</f>
        <v>0</v>
      </c>
      <c r="AF18" s="24"/>
      <c r="AG18">
        <f t="shared" si="2"/>
        <v>29.965936691255205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17.62</v>
      </c>
      <c r="H19">
        <f>PPCL_Spot!R19</f>
        <v>0</v>
      </c>
      <c r="I19">
        <f>Bawana_NG!R19</f>
        <v>5.8397828673408672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0.25384617608566329</v>
      </c>
      <c r="AD19">
        <f t="shared" si="1"/>
        <v>29.965936691255205</v>
      </c>
      <c r="AE19">
        <f>'IDT-1'!D19</f>
        <v>0</v>
      </c>
      <c r="AF19" s="24"/>
      <c r="AG19">
        <f t="shared" si="2"/>
        <v>29.965936691255205</v>
      </c>
      <c r="AI19" s="34">
        <f>PXIL!L19</f>
        <v>0</v>
      </c>
      <c r="AJ19" s="34">
        <f>PXIL!R19</f>
        <v>0</v>
      </c>
      <c r="AK19" s="34">
        <f>RTM_IEX!L19</f>
        <v>2.9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17.62</v>
      </c>
      <c r="H20">
        <f>PPCL_Spot!R20</f>
        <v>0</v>
      </c>
      <c r="I20">
        <f>Bawana_NG!R20</f>
        <v>5.8397828673408672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0.2456981760856633</v>
      </c>
      <c r="AD20">
        <f t="shared" si="1"/>
        <v>29.004084691255205</v>
      </c>
      <c r="AE20">
        <f>'IDT-1'!D20</f>
        <v>0</v>
      </c>
      <c r="AF20" s="24"/>
      <c r="AG20">
        <f t="shared" si="2"/>
        <v>29.004084691255205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17.62</v>
      </c>
      <c r="H21">
        <f>PPCL_Spot!R21</f>
        <v>0</v>
      </c>
      <c r="I21">
        <f>Bawana_NG!R21</f>
        <v>5.8397876826874136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0.23763421653457423</v>
      </c>
      <c r="AD21">
        <f t="shared" si="1"/>
        <v>28.052153466152838</v>
      </c>
      <c r="AE21">
        <f>'IDT-1'!D21</f>
        <v>0</v>
      </c>
      <c r="AF21" s="24"/>
      <c r="AG21">
        <f t="shared" si="2"/>
        <v>28.052153466152838</v>
      </c>
      <c r="AI21" s="34">
        <f>PXIL!L21</f>
        <v>0</v>
      </c>
      <c r="AJ21" s="34">
        <f>PXIL!R21</f>
        <v>0</v>
      </c>
      <c r="AK21" s="34">
        <f>RTM_IEX!L21</f>
        <v>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17.62</v>
      </c>
      <c r="H22">
        <f>PPCL_Spot!R22</f>
        <v>0</v>
      </c>
      <c r="I22">
        <f>Bawana_NG!R22</f>
        <v>5.8397876826874136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0.23763421653457423</v>
      </c>
      <c r="AD22">
        <f t="shared" si="1"/>
        <v>28.052153466152838</v>
      </c>
      <c r="AE22">
        <f>'IDT-1'!D22</f>
        <v>0</v>
      </c>
      <c r="AF22" s="24"/>
      <c r="AG22">
        <f t="shared" si="2"/>
        <v>28.052153466152838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17.62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0.23763408382485057</v>
      </c>
      <c r="AD23">
        <f t="shared" si="1"/>
        <v>28.052137800085934</v>
      </c>
      <c r="AE23">
        <f>'IDT-1'!D23</f>
        <v>0</v>
      </c>
      <c r="AF23" s="24"/>
      <c r="AG23">
        <f t="shared" si="2"/>
        <v>28.052137800085934</v>
      </c>
      <c r="AI23" s="34">
        <f>PXIL!L23</f>
        <v>0</v>
      </c>
      <c r="AJ23" s="34">
        <f>PXIL!R23</f>
        <v>0</v>
      </c>
      <c r="AK23" s="34">
        <f>RTM_IEX!L23</f>
        <v>0.97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17.62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0.23763408382485057</v>
      </c>
      <c r="AD24">
        <f t="shared" si="1"/>
        <v>28.052137800085934</v>
      </c>
      <c r="AE24">
        <f>'IDT-1'!D24</f>
        <v>0</v>
      </c>
      <c r="AF24" s="24"/>
      <c r="AG24">
        <f t="shared" si="2"/>
        <v>28.052137800085934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17.62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0.22948608382485058</v>
      </c>
      <c r="AD25">
        <f t="shared" si="1"/>
        <v>27.090285800085937</v>
      </c>
      <c r="AE25">
        <f>'IDT-1'!D25</f>
        <v>0</v>
      </c>
      <c r="AF25" s="24"/>
      <c r="AG25">
        <f t="shared" si="2"/>
        <v>27.090285800085937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17.62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0.22948608382485058</v>
      </c>
      <c r="AD26">
        <f t="shared" si="1"/>
        <v>27.090285800085937</v>
      </c>
      <c r="AE26">
        <f>'IDT-1'!D26</f>
        <v>0</v>
      </c>
      <c r="AF26" s="24"/>
      <c r="AG26">
        <f t="shared" si="2"/>
        <v>27.090285800085937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17.62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0.22948608382485058</v>
      </c>
      <c r="AD27">
        <f t="shared" si="1"/>
        <v>27.090285800085937</v>
      </c>
      <c r="AE27">
        <f>'IDT-1'!D27</f>
        <v>0</v>
      </c>
      <c r="AF27" s="24"/>
      <c r="AG27">
        <f t="shared" si="2"/>
        <v>27.090285800085937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17.62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3.96</v>
      </c>
      <c r="AB28" s="75">
        <f>-STOA!R28</f>
        <v>0</v>
      </c>
      <c r="AC28">
        <f t="shared" si="0"/>
        <v>0.23032608382485059</v>
      </c>
      <c r="AD28">
        <f t="shared" si="1"/>
        <v>27.189445800085938</v>
      </c>
      <c r="AE28">
        <f>'IDT-1'!D28</f>
        <v>0</v>
      </c>
      <c r="AF28" s="24"/>
      <c r="AG28">
        <f t="shared" si="2"/>
        <v>27.189445800085938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17.62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</v>
      </c>
      <c r="AB29" s="75">
        <f>-STOA!R29</f>
        <v>0</v>
      </c>
      <c r="AC29">
        <f t="shared" si="0"/>
        <v>0.2331821760856633</v>
      </c>
      <c r="AD29">
        <f t="shared" si="1"/>
        <v>27.526600691255208</v>
      </c>
      <c r="AE29">
        <f>'IDT-1'!D29</f>
        <v>0</v>
      </c>
      <c r="AF29" s="24"/>
      <c r="AG29">
        <f t="shared" si="2"/>
        <v>27.526600691255208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17.62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</v>
      </c>
      <c r="AB30" s="75">
        <f>-STOA!R30</f>
        <v>0</v>
      </c>
      <c r="AC30">
        <f t="shared" si="0"/>
        <v>0.23654217608566327</v>
      </c>
      <c r="AD30">
        <f t="shared" si="1"/>
        <v>27.923240691255206</v>
      </c>
      <c r="AE30">
        <f>'IDT-1'!D30</f>
        <v>0</v>
      </c>
      <c r="AF30" s="24"/>
      <c r="AG30">
        <f t="shared" si="2"/>
        <v>27.923240691255206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17.62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5.14</v>
      </c>
      <c r="AB31" s="75">
        <f>-STOA!R31</f>
        <v>0</v>
      </c>
      <c r="AC31">
        <f t="shared" si="0"/>
        <v>0.25718231544977815</v>
      </c>
      <c r="AD31">
        <f t="shared" si="1"/>
        <v>26.342817684550223</v>
      </c>
      <c r="AE31">
        <f>'IDT-1'!D31</f>
        <v>0</v>
      </c>
      <c r="AF31" s="24"/>
      <c r="AG31">
        <f t="shared" si="2"/>
        <v>26.342817684550223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17.62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5.6499999999999995</v>
      </c>
      <c r="AB32" s="75">
        <f>-STOA!R32</f>
        <v>0</v>
      </c>
      <c r="AC32">
        <f t="shared" si="0"/>
        <v>0.26146631544977811</v>
      </c>
      <c r="AD32">
        <f t="shared" si="1"/>
        <v>26.848533684550222</v>
      </c>
      <c r="AE32">
        <f>'IDT-1'!D32</f>
        <v>0</v>
      </c>
      <c r="AF32" s="24"/>
      <c r="AG32">
        <f t="shared" si="2"/>
        <v>26.848533684550222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17.62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6.1999999999999993</v>
      </c>
      <c r="AB33" s="75">
        <f>-STOA!R33</f>
        <v>0</v>
      </c>
      <c r="AC33">
        <f t="shared" si="0"/>
        <v>0.26608631544977812</v>
      </c>
      <c r="AD33">
        <f t="shared" si="1"/>
        <v>27.39391368455022</v>
      </c>
      <c r="AE33">
        <f>'IDT-1'!D33</f>
        <v>0</v>
      </c>
      <c r="AF33" s="24"/>
      <c r="AG33">
        <f t="shared" si="2"/>
        <v>27.39391368455022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17.62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6.88</v>
      </c>
      <c r="AB34" s="75">
        <f>-STOA!R34</f>
        <v>0</v>
      </c>
      <c r="AC34">
        <f t="shared" si="0"/>
        <v>0.28026947317466716</v>
      </c>
      <c r="AD34">
        <f t="shared" si="1"/>
        <v>27.059730526825334</v>
      </c>
      <c r="AE34">
        <f>'IDT-1'!D34</f>
        <v>0</v>
      </c>
      <c r="AF34" s="24"/>
      <c r="AG34">
        <f t="shared" si="2"/>
        <v>27.059730526825334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-3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17.62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7.46</v>
      </c>
      <c r="AB35" s="75">
        <f>-STOA!R35</f>
        <v>0</v>
      </c>
      <c r="AC35">
        <f t="shared" si="0"/>
        <v>0.2936126308995563</v>
      </c>
      <c r="AD35">
        <f t="shared" si="1"/>
        <v>26.626387369100446</v>
      </c>
      <c r="AE35">
        <f>'IDT-1'!D35</f>
        <v>0</v>
      </c>
      <c r="AF35" s="24"/>
      <c r="AG35">
        <f t="shared" si="2"/>
        <v>26.626387369100446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17.62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8.06</v>
      </c>
      <c r="AB36" s="75">
        <f>-STOA!R36</f>
        <v>0</v>
      </c>
      <c r="AC36">
        <f t="shared" si="0"/>
        <v>0.30712378862444534</v>
      </c>
      <c r="AD36">
        <f t="shared" si="1"/>
        <v>26.212876211375558</v>
      </c>
      <c r="AE36">
        <f>'IDT-1'!D36</f>
        <v>0</v>
      </c>
      <c r="AF36" s="24"/>
      <c r="AG36">
        <f t="shared" si="2"/>
        <v>26.212876211375558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17.62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8.77</v>
      </c>
      <c r="AB37" s="75">
        <f>-STOA!R37</f>
        <v>0</v>
      </c>
      <c r="AC37">
        <f t="shared" si="0"/>
        <v>0.31308778862444536</v>
      </c>
      <c r="AD37">
        <f t="shared" si="1"/>
        <v>26.916912211375557</v>
      </c>
      <c r="AE37">
        <f>'IDT-1'!D37</f>
        <v>0</v>
      </c>
      <c r="AF37" s="24"/>
      <c r="AG37">
        <f t="shared" si="2"/>
        <v>26.916912211375557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17.62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9.39</v>
      </c>
      <c r="AB38" s="75">
        <f>-STOA!R38</f>
        <v>0</v>
      </c>
      <c r="AC38">
        <f t="shared" si="0"/>
        <v>0.31829578862444535</v>
      </c>
      <c r="AD38">
        <f t="shared" si="1"/>
        <v>27.531704211375555</v>
      </c>
      <c r="AE38">
        <f>'IDT-1'!D38</f>
        <v>0</v>
      </c>
      <c r="AF38" s="24"/>
      <c r="AG38">
        <f t="shared" si="2"/>
        <v>27.531704211375555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-5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17.62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9.8000000000000007</v>
      </c>
      <c r="AB39" s="75">
        <f>-STOA!R39</f>
        <v>0</v>
      </c>
      <c r="AC39">
        <f t="shared" si="0"/>
        <v>0.29632631544977817</v>
      </c>
      <c r="AD39">
        <f t="shared" si="1"/>
        <v>30.963673684550226</v>
      </c>
      <c r="AE39">
        <f>'IDT-1'!D39</f>
        <v>0</v>
      </c>
      <c r="AF39" s="24"/>
      <c r="AG39">
        <f t="shared" si="2"/>
        <v>30.963673684550226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17.62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10.34</v>
      </c>
      <c r="AB40" s="75">
        <f>-STOA!R40</f>
        <v>0</v>
      </c>
      <c r="AC40">
        <f t="shared" si="0"/>
        <v>0.30086231544977809</v>
      </c>
      <c r="AD40">
        <f t="shared" si="1"/>
        <v>31.49913768455022</v>
      </c>
      <c r="AE40">
        <f>'IDT-1'!D40</f>
        <v>0</v>
      </c>
      <c r="AF40" s="24"/>
      <c r="AG40">
        <f t="shared" si="2"/>
        <v>31.49913768455022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17.62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10.83</v>
      </c>
      <c r="AB41" s="75">
        <f>-STOA!R41</f>
        <v>0</v>
      </c>
      <c r="AC41">
        <f t="shared" si="0"/>
        <v>0.29206799999999994</v>
      </c>
      <c r="AD41">
        <f t="shared" si="1"/>
        <v>34.477931999999996</v>
      </c>
      <c r="AE41">
        <f>'IDT-1'!D41</f>
        <v>0</v>
      </c>
      <c r="AF41" s="24"/>
      <c r="AG41">
        <f t="shared" si="2"/>
        <v>34.477931999999996</v>
      </c>
      <c r="AI41" s="34">
        <f>PXIL!L41</f>
        <v>0</v>
      </c>
      <c r="AJ41" s="34">
        <f>PXIL!R41</f>
        <v>0</v>
      </c>
      <c r="AK41" s="34">
        <f>RTM_IEX!L41</f>
        <v>0.48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17.62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11.25</v>
      </c>
      <c r="AB42" s="75">
        <f>-STOA!R42</f>
        <v>0</v>
      </c>
      <c r="AC42">
        <f t="shared" si="0"/>
        <v>0.29156399999999999</v>
      </c>
      <c r="AD42">
        <f t="shared" si="1"/>
        <v>34.418436</v>
      </c>
      <c r="AE42">
        <f>'IDT-1'!D42</f>
        <v>0</v>
      </c>
      <c r="AF42" s="24"/>
      <c r="AG42">
        <f t="shared" si="2"/>
        <v>34.418436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17.329391951159607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11.64</v>
      </c>
      <c r="AB43" s="75">
        <f>-STOA!R43</f>
        <v>0</v>
      </c>
      <c r="AC43">
        <f t="shared" si="0"/>
        <v>0.30054689238974069</v>
      </c>
      <c r="AD43">
        <f t="shared" si="1"/>
        <v>35.47884505876987</v>
      </c>
      <c r="AE43">
        <f>'IDT-1'!D43</f>
        <v>0</v>
      </c>
      <c r="AF43" s="24"/>
      <c r="AG43">
        <f t="shared" si="2"/>
        <v>35.47884505876987</v>
      </c>
      <c r="AI43" s="34">
        <f>PXIL!L43</f>
        <v>0</v>
      </c>
      <c r="AJ43" s="34">
        <f>PXIL!R43</f>
        <v>0</v>
      </c>
      <c r="AK43" s="34">
        <f>RTM_IEX!L43</f>
        <v>0.97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17.329391951159607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</v>
      </c>
      <c r="AB44" s="75">
        <f>-STOA!R44</f>
        <v>0</v>
      </c>
      <c r="AC44">
        <f t="shared" si="0"/>
        <v>0.30357089238974072</v>
      </c>
      <c r="AD44">
        <f t="shared" si="1"/>
        <v>35.835821058769866</v>
      </c>
      <c r="AE44">
        <f>'IDT-1'!D44</f>
        <v>0</v>
      </c>
      <c r="AF44" s="24"/>
      <c r="AG44">
        <f t="shared" si="2"/>
        <v>35.835821058769866</v>
      </c>
      <c r="AI44" s="34">
        <f>PXIL!L44</f>
        <v>0</v>
      </c>
      <c r="AJ44" s="34">
        <f>PXIL!R44</f>
        <v>0</v>
      </c>
      <c r="AK44" s="34">
        <f>RTM_IEX!L44</f>
        <v>0.97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17.329391951159607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12.309999999999999</v>
      </c>
      <c r="AB45" s="75">
        <f>-STOA!R45</f>
        <v>0</v>
      </c>
      <c r="AC45">
        <f t="shared" si="0"/>
        <v>0.30617489238974066</v>
      </c>
      <c r="AD45">
        <f t="shared" si="1"/>
        <v>36.143217058769864</v>
      </c>
      <c r="AE45">
        <f>'IDT-1'!D45</f>
        <v>0</v>
      </c>
      <c r="AF45" s="24"/>
      <c r="AG45">
        <f t="shared" si="2"/>
        <v>36.143217058769864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17.329391951159607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12.52</v>
      </c>
      <c r="AB46" s="75">
        <f>-STOA!R46</f>
        <v>0</v>
      </c>
      <c r="AC46">
        <f t="shared" si="0"/>
        <v>0.30793889238974065</v>
      </c>
      <c r="AD46">
        <f t="shared" si="1"/>
        <v>36.351453058769863</v>
      </c>
      <c r="AE46">
        <f>'IDT-1'!D46</f>
        <v>0</v>
      </c>
      <c r="AF46" s="24"/>
      <c r="AG46">
        <f t="shared" si="2"/>
        <v>36.351453058769863</v>
      </c>
      <c r="AI46" s="34">
        <f>PXIL!L46</f>
        <v>0</v>
      </c>
      <c r="AJ46" s="34">
        <f>PXIL!R46</f>
        <v>0</v>
      </c>
      <c r="AK46" s="34">
        <f>RTM_IEX!L46</f>
        <v>0.97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17.440000000000001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12.76</v>
      </c>
      <c r="AB47" s="75">
        <f>-STOA!R47</f>
        <v>0</v>
      </c>
      <c r="AC47">
        <f t="shared" si="0"/>
        <v>0.30273599999999995</v>
      </c>
      <c r="AD47">
        <f t="shared" si="1"/>
        <v>35.737263999999996</v>
      </c>
      <c r="AE47">
        <f>'IDT-1'!D47</f>
        <v>0</v>
      </c>
      <c r="AF47" s="24"/>
      <c r="AG47">
        <f t="shared" si="2"/>
        <v>35.737263999999996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17.440000000000001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12.94</v>
      </c>
      <c r="AB48" s="75">
        <f>-STOA!R48</f>
        <v>0</v>
      </c>
      <c r="AC48">
        <f t="shared" si="0"/>
        <v>0.30424799999999996</v>
      </c>
      <c r="AD48">
        <f t="shared" si="1"/>
        <v>35.915751999999998</v>
      </c>
      <c r="AE48">
        <f>'IDT-1'!D48</f>
        <v>0</v>
      </c>
      <c r="AF48" s="24"/>
      <c r="AG48">
        <f t="shared" si="2"/>
        <v>35.915751999999998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17.440000000000001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13.07</v>
      </c>
      <c r="AB49" s="75">
        <f>-STOA!R49</f>
        <v>0</v>
      </c>
      <c r="AC49">
        <f t="shared" si="0"/>
        <v>0.30534</v>
      </c>
      <c r="AD49">
        <f t="shared" si="1"/>
        <v>36.04466</v>
      </c>
      <c r="AE49">
        <f>'IDT-1'!D49</f>
        <v>0</v>
      </c>
      <c r="AF49" s="24"/>
      <c r="AG49">
        <f t="shared" si="2"/>
        <v>36.04466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17.440000000000001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13.11</v>
      </c>
      <c r="AB50" s="75">
        <f>-STOA!R50</f>
        <v>0</v>
      </c>
      <c r="AC50">
        <f t="shared" si="0"/>
        <v>0.305676</v>
      </c>
      <c r="AD50">
        <f t="shared" si="1"/>
        <v>36.084324000000002</v>
      </c>
      <c r="AE50">
        <f>'IDT-1'!D50</f>
        <v>0</v>
      </c>
      <c r="AF50" s="24"/>
      <c r="AG50">
        <f t="shared" si="2"/>
        <v>36.084324000000002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17.440000000000001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13.18</v>
      </c>
      <c r="AB51" s="75">
        <f>-STOA!R51</f>
        <v>0</v>
      </c>
      <c r="AC51">
        <f t="shared" si="0"/>
        <v>0.30626399999999998</v>
      </c>
      <c r="AD51">
        <f t="shared" si="1"/>
        <v>36.153736000000002</v>
      </c>
      <c r="AE51">
        <f>'IDT-1'!D51</f>
        <v>0</v>
      </c>
      <c r="AF51" s="24"/>
      <c r="AG51">
        <f t="shared" si="2"/>
        <v>36.153736000000002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17.440000000000001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13.16</v>
      </c>
      <c r="AB52" s="75">
        <f>-STOA!R52</f>
        <v>0</v>
      </c>
      <c r="AC52">
        <f t="shared" si="0"/>
        <v>0.30609599999999998</v>
      </c>
      <c r="AD52">
        <f t="shared" si="1"/>
        <v>36.133904000000001</v>
      </c>
      <c r="AE52">
        <f>'IDT-1'!D52</f>
        <v>0</v>
      </c>
      <c r="AF52" s="24"/>
      <c r="AG52">
        <f t="shared" si="2"/>
        <v>36.133904000000001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17.440000000000001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13.12</v>
      </c>
      <c r="AB53" s="75">
        <f>-STOA!R53</f>
        <v>0</v>
      </c>
      <c r="AC53">
        <f t="shared" si="0"/>
        <v>0.30575999999999998</v>
      </c>
      <c r="AD53">
        <f t="shared" si="1"/>
        <v>36.094239999999999</v>
      </c>
      <c r="AE53">
        <f>'IDT-1'!D53</f>
        <v>0</v>
      </c>
      <c r="AF53" s="24"/>
      <c r="AG53">
        <f t="shared" si="2"/>
        <v>36.094239999999999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17.440000000000001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12.979999999999999</v>
      </c>
      <c r="AB54" s="75">
        <f>-STOA!R54</f>
        <v>0</v>
      </c>
      <c r="AC54">
        <f t="shared" si="0"/>
        <v>0.30458399999999997</v>
      </c>
      <c r="AD54">
        <f t="shared" si="1"/>
        <v>35.955416</v>
      </c>
      <c r="AE54">
        <f>'IDT-1'!D54</f>
        <v>0</v>
      </c>
      <c r="AF54" s="24"/>
      <c r="AG54">
        <f t="shared" si="2"/>
        <v>35.955416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17.440000000000001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12.899999999999999</v>
      </c>
      <c r="AB55" s="75">
        <f>-STOA!R55</f>
        <v>0</v>
      </c>
      <c r="AC55">
        <f t="shared" si="0"/>
        <v>0.31205999999999995</v>
      </c>
      <c r="AD55">
        <f t="shared" si="1"/>
        <v>36.837939999999996</v>
      </c>
      <c r="AE55">
        <f>'IDT-1'!D55</f>
        <v>0</v>
      </c>
      <c r="AF55" s="24"/>
      <c r="AG55">
        <f t="shared" si="2"/>
        <v>36.837939999999996</v>
      </c>
      <c r="AI55" s="34">
        <f>PXIL!L55</f>
        <v>0</v>
      </c>
      <c r="AJ55" s="34">
        <f>PXIL!R55</f>
        <v>0</v>
      </c>
      <c r="AK55" s="34">
        <f>RTM_IEX!L55</f>
        <v>0.97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12.76</v>
      </c>
      <c r="AB56" s="75">
        <f>-STOA!R56</f>
        <v>0</v>
      </c>
      <c r="AC56">
        <f t="shared" si="0"/>
        <v>0.30987599999999998</v>
      </c>
      <c r="AD56">
        <f t="shared" si="1"/>
        <v>36.580123999999998</v>
      </c>
      <c r="AE56">
        <f>'IDT-1'!D56</f>
        <v>0</v>
      </c>
      <c r="AF56" s="24"/>
      <c r="AG56">
        <f t="shared" si="2"/>
        <v>36.580123999999998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17.32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12.59</v>
      </c>
      <c r="AB57" s="75">
        <f>-STOA!R57</f>
        <v>0</v>
      </c>
      <c r="AC57">
        <f t="shared" si="0"/>
        <v>0.30844799999999994</v>
      </c>
      <c r="AD57">
        <f t="shared" si="1"/>
        <v>36.411552</v>
      </c>
      <c r="AE57">
        <f>'IDT-1'!D57</f>
        <v>0</v>
      </c>
      <c r="AF57" s="24"/>
      <c r="AG57">
        <f t="shared" si="2"/>
        <v>36.411552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17.32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12.32</v>
      </c>
      <c r="AB58" s="75">
        <f>-STOA!R58</f>
        <v>0</v>
      </c>
      <c r="AC58">
        <f t="shared" si="0"/>
        <v>0.30618000000000001</v>
      </c>
      <c r="AD58">
        <f t="shared" si="1"/>
        <v>36.143820000000005</v>
      </c>
      <c r="AE58">
        <f>'IDT-1'!D58</f>
        <v>0</v>
      </c>
      <c r="AF58" s="24"/>
      <c r="AG58">
        <f t="shared" si="2"/>
        <v>36.143820000000005</v>
      </c>
      <c r="AI58" s="34">
        <f>PXIL!L58</f>
        <v>0</v>
      </c>
      <c r="AJ58" s="34">
        <f>PXIL!R58</f>
        <v>0</v>
      </c>
      <c r="AK58" s="34">
        <f>RTM_IEX!L58</f>
        <v>0.97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17.32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12.129999999999999</v>
      </c>
      <c r="AB59" s="75">
        <f>-STOA!R59</f>
        <v>0</v>
      </c>
      <c r="AC59">
        <f t="shared" si="0"/>
        <v>0.31676399999999999</v>
      </c>
      <c r="AD59">
        <f t="shared" si="1"/>
        <v>37.393236000000002</v>
      </c>
      <c r="AE59">
        <f>'IDT-1'!D59</f>
        <v>0</v>
      </c>
      <c r="AF59" s="24"/>
      <c r="AG59">
        <f t="shared" si="2"/>
        <v>37.393236000000002</v>
      </c>
      <c r="AI59" s="34">
        <f>PXIL!L59</f>
        <v>0</v>
      </c>
      <c r="AJ59" s="34">
        <f>PXIL!R59</f>
        <v>0</v>
      </c>
      <c r="AK59" s="34">
        <f>RTM_IEX!L59</f>
        <v>2.42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17.32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11.79</v>
      </c>
      <c r="AB60" s="75">
        <f>-STOA!R60</f>
        <v>0</v>
      </c>
      <c r="AC60">
        <f t="shared" si="0"/>
        <v>0.31794</v>
      </c>
      <c r="AD60">
        <f t="shared" si="1"/>
        <v>37.532060000000001</v>
      </c>
      <c r="AE60">
        <f>'IDT-1'!D60</f>
        <v>0</v>
      </c>
      <c r="AF60" s="24"/>
      <c r="AG60">
        <f t="shared" si="2"/>
        <v>37.532060000000001</v>
      </c>
      <c r="AI60" s="34">
        <f>PXIL!L60</f>
        <v>0</v>
      </c>
      <c r="AJ60" s="34">
        <f>PXIL!R60</f>
        <v>0</v>
      </c>
      <c r="AK60" s="34">
        <f>RTM_IEX!L60</f>
        <v>2.9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17.32</v>
      </c>
      <c r="H61">
        <f>PPCL_Spot!R61</f>
        <v>0</v>
      </c>
      <c r="I61">
        <f>Bawana_NG!R61</f>
        <v>5.8397912421805183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11.37</v>
      </c>
      <c r="AB61" s="75">
        <f>-STOA!R61</f>
        <v>0</v>
      </c>
      <c r="AC61">
        <f t="shared" si="0"/>
        <v>0.31441024643431631</v>
      </c>
      <c r="AD61">
        <f t="shared" si="1"/>
        <v>37.1153809957462</v>
      </c>
      <c r="AE61">
        <f>'IDT-1'!D61</f>
        <v>0</v>
      </c>
      <c r="AF61" s="24"/>
      <c r="AG61">
        <f t="shared" si="2"/>
        <v>37.1153809957462</v>
      </c>
      <c r="AI61" s="34">
        <f>PXIL!L61</f>
        <v>0</v>
      </c>
      <c r="AJ61" s="34">
        <f>PXIL!R61</f>
        <v>0</v>
      </c>
      <c r="AK61" s="34">
        <f>RTM_IEX!L61</f>
        <v>2.9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17.32</v>
      </c>
      <c r="H62">
        <f>PPCL_Spot!R62</f>
        <v>0</v>
      </c>
      <c r="I62">
        <f>Bawana_NG!R62</f>
        <v>5.8397876826874136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10.91</v>
      </c>
      <c r="AB62" s="75">
        <f>-STOA!R62</f>
        <v>0</v>
      </c>
      <c r="AC62">
        <f t="shared" si="0"/>
        <v>0.3145782165345743</v>
      </c>
      <c r="AD62">
        <f t="shared" si="1"/>
        <v>37.135209466152844</v>
      </c>
      <c r="AE62">
        <f>'IDT-1'!D62</f>
        <v>0</v>
      </c>
      <c r="AF62" s="24"/>
      <c r="AG62">
        <f t="shared" si="2"/>
        <v>37.135209466152844</v>
      </c>
      <c r="AI62" s="34">
        <f>PXIL!L62</f>
        <v>0</v>
      </c>
      <c r="AJ62" s="34">
        <f>PXIL!R62</f>
        <v>0</v>
      </c>
      <c r="AK62" s="34">
        <f>RTM_IEX!L62</f>
        <v>3.38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17.32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10.47</v>
      </c>
      <c r="AB63" s="75">
        <f>-STOA!R63</f>
        <v>0</v>
      </c>
      <c r="AC63">
        <f t="shared" si="0"/>
        <v>0.3133180838248506</v>
      </c>
      <c r="AD63">
        <f t="shared" si="1"/>
        <v>36.986453800085933</v>
      </c>
      <c r="AE63">
        <f>'IDT-1'!D63</f>
        <v>0</v>
      </c>
      <c r="AF63" s="24"/>
      <c r="AG63">
        <f t="shared" si="2"/>
        <v>36.986453800085933</v>
      </c>
      <c r="AI63" s="34">
        <f>PXIL!L63</f>
        <v>0</v>
      </c>
      <c r="AJ63" s="34">
        <f>PXIL!R63</f>
        <v>0</v>
      </c>
      <c r="AK63" s="34">
        <f>RTM_IEX!L63</f>
        <v>3.67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17.32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10.08</v>
      </c>
      <c r="AB64" s="75">
        <f>-STOA!R64</f>
        <v>0</v>
      </c>
      <c r="AC64">
        <f t="shared" si="0"/>
        <v>0.3133180838248506</v>
      </c>
      <c r="AD64">
        <f t="shared" si="1"/>
        <v>36.986453800085933</v>
      </c>
      <c r="AE64">
        <f>'IDT-1'!D64</f>
        <v>0</v>
      </c>
      <c r="AF64" s="24"/>
      <c r="AG64">
        <f t="shared" si="2"/>
        <v>36.986453800085933</v>
      </c>
      <c r="AI64" s="34">
        <f>PXIL!L64</f>
        <v>0</v>
      </c>
      <c r="AJ64" s="34">
        <f>PXIL!R64</f>
        <v>0</v>
      </c>
      <c r="AK64" s="34">
        <f>RTM_IEX!L64</f>
        <v>4.0599999999999996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17.32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9.58</v>
      </c>
      <c r="AB65" s="75">
        <f>-STOA!R65</f>
        <v>0</v>
      </c>
      <c r="AC65">
        <f t="shared" si="0"/>
        <v>0.31315008382485054</v>
      </c>
      <c r="AD65">
        <f t="shared" si="1"/>
        <v>36.966621800085932</v>
      </c>
      <c r="AE65">
        <f>'IDT-1'!D65</f>
        <v>0</v>
      </c>
      <c r="AF65" s="24"/>
      <c r="AG65">
        <f t="shared" si="2"/>
        <v>36.966621800085932</v>
      </c>
      <c r="AI65" s="34">
        <f>PXIL!L65</f>
        <v>0</v>
      </c>
      <c r="AJ65" s="34">
        <f>PXIL!R65</f>
        <v>0</v>
      </c>
      <c r="AK65" s="34">
        <f>RTM_IEX!L65</f>
        <v>4.54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17.62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9.14</v>
      </c>
      <c r="AB66" s="75">
        <f>-STOA!R66</f>
        <v>0</v>
      </c>
      <c r="AC66">
        <f t="shared" si="0"/>
        <v>0.31525008382485065</v>
      </c>
      <c r="AD66">
        <f t="shared" si="1"/>
        <v>37.21452180008594</v>
      </c>
      <c r="AE66">
        <f>'IDT-1'!D66</f>
        <v>0</v>
      </c>
      <c r="AF66" s="24"/>
      <c r="AG66">
        <f t="shared" si="2"/>
        <v>37.21452180008594</v>
      </c>
      <c r="AI66" s="34">
        <f>PXIL!L66</f>
        <v>0</v>
      </c>
      <c r="AJ66" s="34">
        <f>PXIL!R66</f>
        <v>0</v>
      </c>
      <c r="AK66" s="34">
        <f>RTM_IEX!L66</f>
        <v>4.93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17.62</v>
      </c>
      <c r="H67">
        <f>PPCL_Spot!R67</f>
        <v>0</v>
      </c>
      <c r="I67">
        <f>Bawana_NG!R67</f>
        <v>5.8397876826874136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8.59</v>
      </c>
      <c r="AB67" s="75">
        <f>-STOA!R67</f>
        <v>0</v>
      </c>
      <c r="AC67">
        <f t="shared" si="0"/>
        <v>0.31550221653457422</v>
      </c>
      <c r="AD67">
        <f t="shared" si="1"/>
        <v>37.244285466152832</v>
      </c>
      <c r="AE67">
        <f>'IDT-1'!D67</f>
        <v>0</v>
      </c>
      <c r="AF67" s="24"/>
      <c r="AG67">
        <f t="shared" si="2"/>
        <v>37.244285466152832</v>
      </c>
      <c r="AI67" s="34">
        <f>PXIL!L67</f>
        <v>0</v>
      </c>
      <c r="AJ67" s="34">
        <f>PXIL!R67</f>
        <v>0</v>
      </c>
      <c r="AK67" s="34">
        <f>RTM_IEX!L67</f>
        <v>5.51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17.62</v>
      </c>
      <c r="H68">
        <f>PPCL_Spot!R68</f>
        <v>0</v>
      </c>
      <c r="I68">
        <f>Bawana_NG!R68</f>
        <v>5.8397876826874136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0.31533421653457427</v>
      </c>
      <c r="AD68">
        <f t="shared" ref="AD68:AD98" si="4">SUM(B68:AB68,AI68:AV68)-AC68</f>
        <v>37.224453466152838</v>
      </c>
      <c r="AE68">
        <f>'IDT-1'!D68</f>
        <v>0</v>
      </c>
      <c r="AF68" s="24"/>
      <c r="AG68">
        <f t="shared" ref="AG68:AG98" si="5">SUM(AD68:AF68)</f>
        <v>37.224453466152838</v>
      </c>
      <c r="AI68" s="34">
        <f>PXIL!L68</f>
        <v>0</v>
      </c>
      <c r="AJ68" s="34">
        <f>PXIL!R68</f>
        <v>0</v>
      </c>
      <c r="AK68" s="34">
        <f>RTM_IEX!L68</f>
        <v>5.99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17.62</v>
      </c>
      <c r="H69">
        <f>PPCL_Spot!R69</f>
        <v>0</v>
      </c>
      <c r="I69">
        <f>Bawana_NG!R69</f>
        <v>5.8397876826874136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7.51</v>
      </c>
      <c r="AB69" s="75">
        <f>-STOA!R69</f>
        <v>0</v>
      </c>
      <c r="AC69">
        <f t="shared" si="3"/>
        <v>0.31449421653457427</v>
      </c>
      <c r="AD69">
        <f t="shared" si="4"/>
        <v>37.125293466152833</v>
      </c>
      <c r="AE69">
        <f>'IDT-1'!D69</f>
        <v>0</v>
      </c>
      <c r="AF69" s="24"/>
      <c r="AG69">
        <f t="shared" si="5"/>
        <v>37.125293466152833</v>
      </c>
      <c r="AI69" s="34">
        <f>PXIL!L69</f>
        <v>0</v>
      </c>
      <c r="AJ69" s="34">
        <f>PXIL!R69</f>
        <v>0</v>
      </c>
      <c r="AK69" s="34">
        <f>RTM_IEX!L69</f>
        <v>6.47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17.62</v>
      </c>
      <c r="H70">
        <f>PPCL_Spot!R70</f>
        <v>0</v>
      </c>
      <c r="I70">
        <f>Bawana_NG!R70</f>
        <v>5.8397876826874136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6.92</v>
      </c>
      <c r="AB70" s="75">
        <f>-STOA!R70</f>
        <v>0</v>
      </c>
      <c r="AC70">
        <f t="shared" si="3"/>
        <v>0.31441021653457424</v>
      </c>
      <c r="AD70">
        <f t="shared" si="4"/>
        <v>37.115377466152836</v>
      </c>
      <c r="AE70">
        <f>'IDT-1'!D70</f>
        <v>0</v>
      </c>
      <c r="AF70" s="24"/>
      <c r="AG70">
        <f t="shared" si="5"/>
        <v>37.115377466152836</v>
      </c>
      <c r="AI70" s="34">
        <f>PXIL!L70</f>
        <v>0</v>
      </c>
      <c r="AJ70" s="34">
        <f>PXIL!R70</f>
        <v>0</v>
      </c>
      <c r="AK70" s="34">
        <f>RTM_IEX!L70</f>
        <v>7.05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17.62</v>
      </c>
      <c r="H71">
        <f>PPCL_Spot!R71</f>
        <v>0</v>
      </c>
      <c r="I71">
        <f>Bawana_NG!R71</f>
        <v>5.8397876826874136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6.42</v>
      </c>
      <c r="AB71" s="75">
        <f>-STOA!R71</f>
        <v>0</v>
      </c>
      <c r="AC71">
        <f t="shared" si="3"/>
        <v>0.31189021653457427</v>
      </c>
      <c r="AD71">
        <f t="shared" si="4"/>
        <v>36.817897466152843</v>
      </c>
      <c r="AE71">
        <f>'IDT-1'!D71</f>
        <v>0</v>
      </c>
      <c r="AF71" s="24"/>
      <c r="AG71">
        <f t="shared" si="5"/>
        <v>36.817897466152843</v>
      </c>
      <c r="AI71" s="34">
        <f>PXIL!L71</f>
        <v>0</v>
      </c>
      <c r="AJ71" s="34">
        <f>PXIL!R71</f>
        <v>0</v>
      </c>
      <c r="AK71" s="34">
        <f>RTM_IEX!L71</f>
        <v>7.25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17.62</v>
      </c>
      <c r="H72">
        <f>PPCL_Spot!R72</f>
        <v>0</v>
      </c>
      <c r="I72">
        <f>Bawana_NG!R72</f>
        <v>5.8397876826874136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5.8</v>
      </c>
      <c r="AB72" s="75">
        <f>-STOA!R72</f>
        <v>0</v>
      </c>
      <c r="AC72">
        <f t="shared" si="3"/>
        <v>0.31071421653457426</v>
      </c>
      <c r="AD72">
        <f t="shared" si="4"/>
        <v>36.679073466152836</v>
      </c>
      <c r="AE72">
        <f>'IDT-1'!D72</f>
        <v>0</v>
      </c>
      <c r="AF72" s="24"/>
      <c r="AG72">
        <f t="shared" si="5"/>
        <v>36.679073466152836</v>
      </c>
      <c r="AI72" s="34">
        <f>PXIL!L72</f>
        <v>0</v>
      </c>
      <c r="AJ72" s="34">
        <f>PXIL!R72</f>
        <v>0</v>
      </c>
      <c r="AK72" s="34">
        <f>RTM_IEX!L72</f>
        <v>7.73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17.62</v>
      </c>
      <c r="H73">
        <f>PPCL_Spot!R73</f>
        <v>0</v>
      </c>
      <c r="I73">
        <f>Bawana_NG!R73</f>
        <v>5.8397912421805183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</v>
      </c>
      <c r="AB73" s="75">
        <f>-STOA!R73</f>
        <v>0</v>
      </c>
      <c r="AC73">
        <f t="shared" si="3"/>
        <v>0.29836624643431631</v>
      </c>
      <c r="AD73">
        <f t="shared" si="4"/>
        <v>35.221424995746197</v>
      </c>
      <c r="AE73">
        <f>'IDT-1'!D73</f>
        <v>0</v>
      </c>
      <c r="AF73" s="24"/>
      <c r="AG73">
        <f t="shared" si="5"/>
        <v>35.221424995746197</v>
      </c>
      <c r="AI73" s="34">
        <f>PXIL!L73</f>
        <v>0</v>
      </c>
      <c r="AJ73" s="34">
        <f>PXIL!R73</f>
        <v>0</v>
      </c>
      <c r="AK73" s="34">
        <f>RTM_IEX!L73</f>
        <v>6.76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17.62</v>
      </c>
      <c r="H74">
        <f>PPCL_Spot!R74</f>
        <v>0</v>
      </c>
      <c r="I74">
        <f>Bawana_NG!R74</f>
        <v>5.8397912421805183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4.8899999999999997</v>
      </c>
      <c r="AB74" s="75">
        <f>-STOA!R74</f>
        <v>0</v>
      </c>
      <c r="AC74">
        <f t="shared" si="3"/>
        <v>0.30307024643431635</v>
      </c>
      <c r="AD74">
        <f t="shared" si="4"/>
        <v>35.776720995746203</v>
      </c>
      <c r="AE74">
        <f>'IDT-1'!D74</f>
        <v>0</v>
      </c>
      <c r="AF74" s="24"/>
      <c r="AG74">
        <f t="shared" si="5"/>
        <v>35.776720995746203</v>
      </c>
      <c r="AI74" s="34">
        <f>PXIL!L74</f>
        <v>0</v>
      </c>
      <c r="AJ74" s="34">
        <f>PXIL!R74</f>
        <v>0</v>
      </c>
      <c r="AK74" s="34">
        <f>RTM_IEX!L74</f>
        <v>7.73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17.62</v>
      </c>
      <c r="H75">
        <f>PPCL_Spot!R75</f>
        <v>0</v>
      </c>
      <c r="I75">
        <f>Bawana_NG!R75</f>
        <v>5.8397912421805183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4.55</v>
      </c>
      <c r="AB75" s="75">
        <f>-STOA!R75</f>
        <v>0</v>
      </c>
      <c r="AC75">
        <f t="shared" si="3"/>
        <v>0.29206624643431633</v>
      </c>
      <c r="AD75">
        <f t="shared" si="4"/>
        <v>34.4777249957462</v>
      </c>
      <c r="AE75">
        <f>'IDT-1'!D75</f>
        <v>0</v>
      </c>
      <c r="AF75" s="24"/>
      <c r="AG75">
        <f t="shared" si="5"/>
        <v>34.4777249957462</v>
      </c>
      <c r="AI75" s="34">
        <f>PXIL!L75</f>
        <v>0</v>
      </c>
      <c r="AJ75" s="34">
        <f>PXIL!R75</f>
        <v>0</v>
      </c>
      <c r="AK75" s="34">
        <f>RTM_IEX!L75</f>
        <v>6.76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17.62</v>
      </c>
      <c r="H76">
        <f>PPCL_Spot!R76</f>
        <v>0</v>
      </c>
      <c r="I76">
        <f>Bawana_NG!R76</f>
        <v>5.8397912421805183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4.28</v>
      </c>
      <c r="AB76" s="75">
        <f>-STOA!R76</f>
        <v>0</v>
      </c>
      <c r="AC76">
        <f t="shared" si="3"/>
        <v>0.28173424643431633</v>
      </c>
      <c r="AD76">
        <f t="shared" si="4"/>
        <v>33.258056995746202</v>
      </c>
      <c r="AE76">
        <f>'IDT-1'!D76</f>
        <v>0</v>
      </c>
      <c r="AF76" s="24"/>
      <c r="AG76">
        <f t="shared" si="5"/>
        <v>33.258056995746202</v>
      </c>
      <c r="AI76" s="34">
        <f>PXIL!L76</f>
        <v>0</v>
      </c>
      <c r="AJ76" s="34">
        <f>PXIL!R76</f>
        <v>0</v>
      </c>
      <c r="AK76" s="34">
        <f>RTM_IEX!L76</f>
        <v>5.8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17.62</v>
      </c>
      <c r="H77">
        <f>PPCL_Spot!R77</f>
        <v>0</v>
      </c>
      <c r="I77">
        <f>Bawana_NG!R77</f>
        <v>5.8397912421805183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4.0599999999999996</v>
      </c>
      <c r="AB77" s="75">
        <f>-STOA!R77</f>
        <v>0</v>
      </c>
      <c r="AC77">
        <f t="shared" si="3"/>
        <v>0.27173824643431632</v>
      </c>
      <c r="AD77">
        <f t="shared" si="4"/>
        <v>32.078052995746198</v>
      </c>
      <c r="AE77">
        <f>'IDT-1'!D77</f>
        <v>0</v>
      </c>
      <c r="AF77" s="24"/>
      <c r="AG77">
        <f t="shared" si="5"/>
        <v>32.078052995746198</v>
      </c>
      <c r="AI77" s="34">
        <f>PXIL!L77</f>
        <v>0</v>
      </c>
      <c r="AJ77" s="34">
        <f>PXIL!R77</f>
        <v>0</v>
      </c>
      <c r="AK77" s="34">
        <f>RTM_IEX!L77</f>
        <v>4.83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17.62</v>
      </c>
      <c r="H78">
        <f>PPCL_Spot!R78</f>
        <v>0</v>
      </c>
      <c r="I78">
        <f>Bawana_NG!R78</f>
        <v>5.8397912421805183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0.27005824643431631</v>
      </c>
      <c r="AD78">
        <f t="shared" si="4"/>
        <v>31.879732995746203</v>
      </c>
      <c r="AE78">
        <f>'IDT-1'!D78</f>
        <v>0</v>
      </c>
      <c r="AF78" s="24"/>
      <c r="AG78">
        <f t="shared" si="5"/>
        <v>31.879732995746203</v>
      </c>
      <c r="AI78" s="34">
        <f>PXIL!L78</f>
        <v>0</v>
      </c>
      <c r="AJ78" s="34">
        <f>PXIL!R78</f>
        <v>0</v>
      </c>
      <c r="AK78" s="34">
        <f>RTM_IEX!L78</f>
        <v>4.83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17.62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0.26199600000000001</v>
      </c>
      <c r="AD79">
        <f t="shared" si="4"/>
        <v>30.928004000000001</v>
      </c>
      <c r="AE79">
        <f>'IDT-1'!D79</f>
        <v>0</v>
      </c>
      <c r="AF79" s="24"/>
      <c r="AG79">
        <f t="shared" si="5"/>
        <v>30.928004000000001</v>
      </c>
      <c r="AI79" s="34">
        <f>PXIL!L79</f>
        <v>0</v>
      </c>
      <c r="AJ79" s="34">
        <f>PXIL!R79</f>
        <v>0</v>
      </c>
      <c r="AK79" s="34">
        <f>RTM_IEX!L79</f>
        <v>3.87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17.62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0.26199600000000001</v>
      </c>
      <c r="AD80">
        <f t="shared" si="4"/>
        <v>30.928004000000001</v>
      </c>
      <c r="AE80">
        <f>'IDT-1'!D80</f>
        <v>0</v>
      </c>
      <c r="AF80" s="24"/>
      <c r="AG80">
        <f t="shared" si="5"/>
        <v>30.928004000000001</v>
      </c>
      <c r="AI80" s="34">
        <f>PXIL!L80</f>
        <v>0</v>
      </c>
      <c r="AJ80" s="34">
        <f>PXIL!R80</f>
        <v>0</v>
      </c>
      <c r="AK80" s="34">
        <f>RTM_IEX!L80</f>
        <v>3.87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17.62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0.26191199999999998</v>
      </c>
      <c r="AD81">
        <f t="shared" si="4"/>
        <v>30.918088000000001</v>
      </c>
      <c r="AE81">
        <f>'IDT-1'!D81</f>
        <v>0</v>
      </c>
      <c r="AF81" s="24"/>
      <c r="AG81">
        <f t="shared" si="5"/>
        <v>30.918088000000001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17.62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0.26199600000000001</v>
      </c>
      <c r="AD82">
        <f t="shared" si="4"/>
        <v>30.928004000000001</v>
      </c>
      <c r="AE82">
        <f>'IDT-1'!D82</f>
        <v>0</v>
      </c>
      <c r="AF82" s="24"/>
      <c r="AG82">
        <f t="shared" si="5"/>
        <v>30.928004000000001</v>
      </c>
      <c r="AI82" s="34">
        <f>PXIL!L82</f>
        <v>0</v>
      </c>
      <c r="AJ82" s="34">
        <f>PXIL!R82</f>
        <v>0</v>
      </c>
      <c r="AK82" s="34">
        <f>RTM_IEX!L82</f>
        <v>3.87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17.62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0.23435999999999998</v>
      </c>
      <c r="AD83">
        <f t="shared" si="4"/>
        <v>27.66564</v>
      </c>
      <c r="AE83">
        <f>'IDT-1'!D83</f>
        <v>0</v>
      </c>
      <c r="AF83" s="24"/>
      <c r="AG83">
        <f t="shared" si="5"/>
        <v>27.66564</v>
      </c>
      <c r="AI83" s="34">
        <f>PXIL!L83</f>
        <v>0</v>
      </c>
      <c r="AJ83" s="34">
        <f>PXIL!R83</f>
        <v>0</v>
      </c>
      <c r="AK83" s="34">
        <f>RTM_IEX!L83</f>
        <v>0.57999999999999996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17.62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0.235956</v>
      </c>
      <c r="AD84">
        <f t="shared" si="4"/>
        <v>27.854043999999998</v>
      </c>
      <c r="AE84">
        <f>'IDT-1'!D84</f>
        <v>0</v>
      </c>
      <c r="AF84" s="24"/>
      <c r="AG84">
        <f t="shared" si="5"/>
        <v>27.854043999999998</v>
      </c>
      <c r="AI84" s="34">
        <f>PXIL!L84</f>
        <v>0</v>
      </c>
      <c r="AJ84" s="34">
        <f>PXIL!R84</f>
        <v>0</v>
      </c>
      <c r="AK84" s="34">
        <f>RTM_IEX!L84</f>
        <v>0.77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17.62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0.239232</v>
      </c>
      <c r="AD85">
        <f t="shared" si="4"/>
        <v>28.240767999999999</v>
      </c>
      <c r="AE85">
        <f>'IDT-1'!D85</f>
        <v>0</v>
      </c>
      <c r="AF85" s="24"/>
      <c r="AG85">
        <f t="shared" si="5"/>
        <v>28.240767999999999</v>
      </c>
      <c r="AI85" s="34">
        <f>PXIL!L85</f>
        <v>0</v>
      </c>
      <c r="AJ85" s="34">
        <f>PXIL!R85</f>
        <v>0</v>
      </c>
      <c r="AK85" s="34">
        <f>RTM_IEX!L85</f>
        <v>1.1599999999999999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17.62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0.24166799999999999</v>
      </c>
      <c r="AD86">
        <f t="shared" si="4"/>
        <v>28.528331999999999</v>
      </c>
      <c r="AE86">
        <f>'IDT-1'!D86</f>
        <v>0</v>
      </c>
      <c r="AF86" s="24"/>
      <c r="AG86">
        <f t="shared" si="5"/>
        <v>28.528331999999999</v>
      </c>
      <c r="AI86" s="34">
        <f>PXIL!L86</f>
        <v>0</v>
      </c>
      <c r="AJ86" s="34">
        <f>PXIL!R86</f>
        <v>0</v>
      </c>
      <c r="AK86" s="34">
        <f>RTM_IEX!L86</f>
        <v>1.45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17.62</v>
      </c>
      <c r="H87">
        <f>PPCL_Spot!R87</f>
        <v>0</v>
      </c>
      <c r="I87">
        <f>Bawana_NG!R87</f>
        <v>5.8397869079763556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0.25384621002700142</v>
      </c>
      <c r="AD87">
        <f t="shared" si="4"/>
        <v>29.965940697949353</v>
      </c>
      <c r="AE87">
        <f>'IDT-1'!D87</f>
        <v>0</v>
      </c>
      <c r="AF87" s="24"/>
      <c r="AG87">
        <f t="shared" si="5"/>
        <v>29.965940697949353</v>
      </c>
      <c r="AI87" s="34">
        <f>PXIL!L87</f>
        <v>0</v>
      </c>
      <c r="AJ87" s="34">
        <f>PXIL!R87</f>
        <v>0</v>
      </c>
      <c r="AK87" s="34">
        <f>RTM_IEX!L87</f>
        <v>2.9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17.62</v>
      </c>
      <c r="H88">
        <f>PPCL_Spot!R88</f>
        <v>0</v>
      </c>
      <c r="I88">
        <f>Bawana_NG!R88</f>
        <v>5.8397869079763556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0.2554422100270014</v>
      </c>
      <c r="AD88">
        <f t="shared" si="4"/>
        <v>30.154344697949355</v>
      </c>
      <c r="AE88">
        <f>'IDT-1'!D88</f>
        <v>0</v>
      </c>
      <c r="AF88" s="24"/>
      <c r="AG88">
        <f t="shared" si="5"/>
        <v>30.154344697949355</v>
      </c>
      <c r="AI88" s="34">
        <f>PXIL!L88</f>
        <v>0</v>
      </c>
      <c r="AJ88" s="34">
        <f>PXIL!R88</f>
        <v>0</v>
      </c>
      <c r="AK88" s="34">
        <f>RTM_IEX!L88</f>
        <v>3.09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17.62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0.25712400000000002</v>
      </c>
      <c r="AD89">
        <f t="shared" si="4"/>
        <v>30.352875999999998</v>
      </c>
      <c r="AE89">
        <f>'IDT-1'!D89</f>
        <v>0</v>
      </c>
      <c r="AF89" s="24"/>
      <c r="AG89">
        <f t="shared" si="5"/>
        <v>30.352875999999998</v>
      </c>
      <c r="AI89" s="34">
        <f>PXIL!L89</f>
        <v>0</v>
      </c>
      <c r="AJ89" s="34">
        <f>PXIL!R89</f>
        <v>0</v>
      </c>
      <c r="AK89" s="34">
        <f>RTM_IEX!L89</f>
        <v>3.29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17.62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0.25872000000000001</v>
      </c>
      <c r="AD90">
        <f t="shared" si="4"/>
        <v>30.54128</v>
      </c>
      <c r="AE90">
        <f>'IDT-1'!D90</f>
        <v>0</v>
      </c>
      <c r="AF90" s="24"/>
      <c r="AG90">
        <f t="shared" si="5"/>
        <v>30.54128</v>
      </c>
      <c r="AI90" s="34">
        <f>PXIL!L90</f>
        <v>0</v>
      </c>
      <c r="AJ90" s="34">
        <f>PXIL!R90</f>
        <v>0</v>
      </c>
      <c r="AK90" s="34">
        <f>RTM_IEX!L90</f>
        <v>3.48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17.62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0.26199600000000001</v>
      </c>
      <c r="AD91">
        <f t="shared" si="4"/>
        <v>30.928004000000001</v>
      </c>
      <c r="AE91">
        <f>'IDT-1'!D91</f>
        <v>0</v>
      </c>
      <c r="AF91" s="24"/>
      <c r="AG91">
        <f t="shared" si="5"/>
        <v>30.928004000000001</v>
      </c>
      <c r="AI91" s="34">
        <f>PXIL!L91</f>
        <v>0</v>
      </c>
      <c r="AJ91" s="34">
        <f>PXIL!R91</f>
        <v>0</v>
      </c>
      <c r="AK91" s="34">
        <f>RTM_IEX!L91</f>
        <v>3.87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17.62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0.26275199999999999</v>
      </c>
      <c r="AD92">
        <f t="shared" si="4"/>
        <v>31.017248000000002</v>
      </c>
      <c r="AE92">
        <f>'IDT-1'!D92</f>
        <v>0</v>
      </c>
      <c r="AF92" s="24"/>
      <c r="AG92">
        <f t="shared" si="5"/>
        <v>31.017248000000002</v>
      </c>
      <c r="AI92" s="34">
        <f>PXIL!L92</f>
        <v>0</v>
      </c>
      <c r="AJ92" s="34">
        <f>PXIL!R92</f>
        <v>0</v>
      </c>
      <c r="AK92" s="34">
        <f>RTM_IEX!L92</f>
        <v>3.96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17.62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0.25905600000000001</v>
      </c>
      <c r="AD93">
        <f t="shared" si="4"/>
        <v>30.580943999999999</v>
      </c>
      <c r="AE93">
        <f>'IDT-1'!D93</f>
        <v>0</v>
      </c>
      <c r="AF93" s="24"/>
      <c r="AG93">
        <f t="shared" si="5"/>
        <v>30.580943999999999</v>
      </c>
      <c r="AI93" s="34">
        <f>PXIL!L93</f>
        <v>0</v>
      </c>
      <c r="AJ93" s="34">
        <f>PXIL!R93</f>
        <v>0</v>
      </c>
      <c r="AK93" s="34">
        <f>RTM_IEX!L93</f>
        <v>3.52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17.62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0.25712400000000002</v>
      </c>
      <c r="AD94">
        <f t="shared" si="4"/>
        <v>30.352875999999998</v>
      </c>
      <c r="AE94">
        <f>'IDT-1'!D94</f>
        <v>0</v>
      </c>
      <c r="AF94" s="24"/>
      <c r="AG94">
        <f t="shared" si="5"/>
        <v>30.352875999999998</v>
      </c>
      <c r="AI94" s="34">
        <f>PXIL!L94</f>
        <v>0</v>
      </c>
      <c r="AJ94" s="34">
        <f>PXIL!R94</f>
        <v>0</v>
      </c>
      <c r="AK94" s="34">
        <f>RTM_IEX!L94</f>
        <v>3.29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0.25771008382485056</v>
      </c>
      <c r="AD95">
        <f t="shared" si="4"/>
        <v>30.422061800085935</v>
      </c>
      <c r="AE95">
        <f>'IDT-1'!D95</f>
        <v>0</v>
      </c>
      <c r="AF95" s="24"/>
      <c r="AG95">
        <f t="shared" si="5"/>
        <v>30.422061800085935</v>
      </c>
      <c r="AI95" s="34">
        <f>PXIL!L95</f>
        <v>0</v>
      </c>
      <c r="AJ95" s="34">
        <f>PXIL!R95</f>
        <v>0</v>
      </c>
      <c r="AK95" s="34">
        <f>RTM_IEX!L95</f>
        <v>3.36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0.25897008382485059</v>
      </c>
      <c r="AD96">
        <f t="shared" si="4"/>
        <v>30.570801800085938</v>
      </c>
      <c r="AE96">
        <f>'IDT-1'!D96</f>
        <v>0</v>
      </c>
      <c r="AF96" s="24"/>
      <c r="AG96">
        <f t="shared" si="5"/>
        <v>30.570801800085938</v>
      </c>
      <c r="AI96" s="34">
        <f>PXIL!L96</f>
        <v>0</v>
      </c>
      <c r="AJ96" s="34">
        <f>PXIL!R96</f>
        <v>0</v>
      </c>
      <c r="AK96" s="34">
        <f>RTM_IEX!L96</f>
        <v>3.51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0.26031408382485061</v>
      </c>
      <c r="AD97">
        <f t="shared" si="4"/>
        <v>30.729457800085932</v>
      </c>
      <c r="AE97">
        <f>'IDT-1'!D97</f>
        <v>0</v>
      </c>
      <c r="AF97" s="24"/>
      <c r="AG97">
        <f t="shared" si="5"/>
        <v>30.729457800085932</v>
      </c>
      <c r="AI97" s="34">
        <f>PXIL!L97</f>
        <v>0</v>
      </c>
      <c r="AJ97" s="34">
        <f>PXIL!R97</f>
        <v>0</v>
      </c>
      <c r="AK97" s="34">
        <f>RTM_IEX!L97</f>
        <v>3.67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0.25057008382485058</v>
      </c>
      <c r="AD98">
        <f t="shared" si="4"/>
        <v>29.579201800085936</v>
      </c>
      <c r="AE98">
        <f>'IDT-1'!D98</f>
        <v>0</v>
      </c>
      <c r="AF98" s="24"/>
      <c r="AG98">
        <f t="shared" si="5"/>
        <v>29.579201800085936</v>
      </c>
      <c r="AI98" s="34">
        <f>PXIL!L98</f>
        <v>0</v>
      </c>
      <c r="AJ98" s="34">
        <f>PXIL!R98</f>
        <v>0</v>
      </c>
      <c r="AK98" s="34">
        <f>RTM_IEX!L98</f>
        <v>2.5099999999999998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0.42143439195115884</v>
      </c>
      <c r="H99">
        <f t="shared" si="6"/>
        <v>0</v>
      </c>
      <c r="I99">
        <f t="shared" si="6"/>
        <v>0.14015713580162575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0.16138249999999998</v>
      </c>
      <c r="AB99" s="75">
        <f t="shared" si="6"/>
        <v>0</v>
      </c>
      <c r="AC99">
        <f t="shared" si="6"/>
        <v>6.6135450949225127E-3</v>
      </c>
      <c r="AD99">
        <f t="shared" si="6"/>
        <v>0.76464548265786259</v>
      </c>
      <c r="AE99">
        <f t="shared" ref="AE99:AT99" si="7">SUM(AE3:AE98)/4000</f>
        <v>0</v>
      </c>
      <c r="AG99">
        <f t="shared" si="7"/>
        <v>0.76464548265786259</v>
      </c>
      <c r="AI99">
        <f t="shared" si="7"/>
        <v>0</v>
      </c>
      <c r="AJ99">
        <f t="shared" si="7"/>
        <v>0</v>
      </c>
      <c r="AK99">
        <f t="shared" si="7"/>
        <v>5.6285000000000002E-2</v>
      </c>
      <c r="AL99">
        <f t="shared" si="7"/>
        <v>-8.0000000000000002E-3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18.823315999999998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0.15811585439999998</v>
      </c>
      <c r="AD3">
        <f>SUM(B3:AB3,AI3:AV3)-AC3</f>
        <v>18.6652001456</v>
      </c>
      <c r="AE3">
        <v>0</v>
      </c>
      <c r="AF3" s="24"/>
      <c r="AG3">
        <f>SUM(AD3:AF3)</f>
        <v>18.6652001456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19.327956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0.1673108304</v>
      </c>
      <c r="AD4">
        <f t="shared" ref="AD4:AD67" si="1">SUM(B4:AB4,AI4:AV4)-AC4</f>
        <v>19.750645169599998</v>
      </c>
      <c r="AE4">
        <v>0</v>
      </c>
      <c r="AF4" s="24"/>
      <c r="AG4">
        <f t="shared" ref="AG4:AG67" si="2">SUM(AD4:AF4)</f>
        <v>19.750645169599998</v>
      </c>
      <c r="AI4" s="34">
        <f>PXIL!M4</f>
        <v>0</v>
      </c>
      <c r="AJ4" s="34">
        <f>PXIL!S4</f>
        <v>0</v>
      </c>
      <c r="AK4" s="34">
        <f>RTM_IEX!M4</f>
        <v>0.11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18.052137999999999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0.15163795919999998</v>
      </c>
      <c r="AD5">
        <f t="shared" si="1"/>
        <v>17.900500040800001</v>
      </c>
      <c r="AE5">
        <v>0</v>
      </c>
      <c r="AF5" s="24"/>
      <c r="AG5">
        <f t="shared" si="2"/>
        <v>17.900500040800001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15.090157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0.12675731879999999</v>
      </c>
      <c r="AD6">
        <f t="shared" si="1"/>
        <v>14.9633996812</v>
      </c>
      <c r="AE6">
        <v>0</v>
      </c>
      <c r="AF6" s="24"/>
      <c r="AG6">
        <f t="shared" si="2"/>
        <v>14.9633996812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15.265530999999999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0.1282304604</v>
      </c>
      <c r="AD7">
        <f t="shared" si="1"/>
        <v>15.1373005396</v>
      </c>
      <c r="AE7">
        <v>0</v>
      </c>
      <c r="AF7" s="24"/>
      <c r="AG7">
        <f t="shared" si="2"/>
        <v>15.1373005396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14.877269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0.12496905959999999</v>
      </c>
      <c r="AD8">
        <f t="shared" si="1"/>
        <v>14.7522999404</v>
      </c>
      <c r="AE8">
        <v>0</v>
      </c>
      <c r="AF8" s="24"/>
      <c r="AG8">
        <f t="shared" si="2"/>
        <v>14.7522999404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14.789633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0.1242329172</v>
      </c>
      <c r="AD9">
        <f t="shared" si="1"/>
        <v>14.6654000828</v>
      </c>
      <c r="AE9">
        <v>0</v>
      </c>
      <c r="AF9" s="24"/>
      <c r="AG9">
        <f t="shared" si="2"/>
        <v>14.6654000828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13.382009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0.1124088756</v>
      </c>
      <c r="AD10">
        <f t="shared" si="1"/>
        <v>13.2696001244</v>
      </c>
      <c r="AE10">
        <v>0</v>
      </c>
      <c r="AF10" s="24"/>
      <c r="AG10">
        <f t="shared" si="2"/>
        <v>13.2696001244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12.222771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0.1026712764</v>
      </c>
      <c r="AD11">
        <f t="shared" si="1"/>
        <v>12.120099723599999</v>
      </c>
      <c r="AE11">
        <v>0</v>
      </c>
      <c r="AF11" s="24"/>
      <c r="AG11">
        <f t="shared" si="2"/>
        <v>12.120099723599999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9.6825340000000004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8.1333285599999999E-2</v>
      </c>
      <c r="AD12">
        <f t="shared" si="1"/>
        <v>9.6012007144000009</v>
      </c>
      <c r="AE12">
        <v>0</v>
      </c>
      <c r="AF12" s="24"/>
      <c r="AG12">
        <f t="shared" si="2"/>
        <v>9.6012007144000009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8.6621620000000004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7.2762160800000003E-2</v>
      </c>
      <c r="AD13">
        <f t="shared" si="1"/>
        <v>8.5893998392000004</v>
      </c>
      <c r="AE13">
        <v>0</v>
      </c>
      <c r="AF13" s="24"/>
      <c r="AG13">
        <f t="shared" si="2"/>
        <v>8.5893998392000004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8.7994529999999997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7.3915405199999992E-2</v>
      </c>
      <c r="AD14">
        <f t="shared" si="1"/>
        <v>8.7255375948000005</v>
      </c>
      <c r="AE14">
        <v>0</v>
      </c>
      <c r="AF14" s="24"/>
      <c r="AG14">
        <f t="shared" si="2"/>
        <v>8.7255375948000005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11.140985000000001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9.3584273999999995E-2</v>
      </c>
      <c r="AD15">
        <f t="shared" si="1"/>
        <v>11.047400726000001</v>
      </c>
      <c r="AE15">
        <v>0</v>
      </c>
      <c r="AF15" s="24"/>
      <c r="AG15">
        <f t="shared" si="2"/>
        <v>11.047400726000001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14.953711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0.1256111724</v>
      </c>
      <c r="AD16">
        <f t="shared" si="1"/>
        <v>14.828099827600001</v>
      </c>
      <c r="AE16">
        <v>0</v>
      </c>
      <c r="AF16" s="24"/>
      <c r="AG16">
        <f t="shared" si="2"/>
        <v>14.828099827600001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17.574728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0.14762771519999998</v>
      </c>
      <c r="AD17">
        <f t="shared" si="1"/>
        <v>17.427100284800002</v>
      </c>
      <c r="AE17">
        <v>0</v>
      </c>
      <c r="AF17" s="24"/>
      <c r="AG17">
        <f t="shared" si="2"/>
        <v>17.427100284800002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18.168213999999999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0.15261299759999999</v>
      </c>
      <c r="AD18">
        <f t="shared" si="1"/>
        <v>18.0156010024</v>
      </c>
      <c r="AE18">
        <v>0</v>
      </c>
      <c r="AF18" s="24"/>
      <c r="AG18">
        <f t="shared" si="2"/>
        <v>18.0156010024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19.327956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0.57999999999999996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0.16722683039999997</v>
      </c>
      <c r="AD19">
        <f t="shared" si="1"/>
        <v>19.740729169599998</v>
      </c>
      <c r="AE19">
        <v>0</v>
      </c>
      <c r="AF19" s="24"/>
      <c r="AG19">
        <f t="shared" si="2"/>
        <v>19.740729169599998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19.327956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1.55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0.17537483039999999</v>
      </c>
      <c r="AD20">
        <f t="shared" si="1"/>
        <v>20.702581169600002</v>
      </c>
      <c r="AE20">
        <v>0</v>
      </c>
      <c r="AF20" s="24"/>
      <c r="AG20">
        <f t="shared" si="2"/>
        <v>20.702581169600002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19.327956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1.35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0.1736948304</v>
      </c>
      <c r="AD21">
        <f t="shared" si="1"/>
        <v>20.504261169600003</v>
      </c>
      <c r="AE21">
        <v>0</v>
      </c>
      <c r="AF21" s="24"/>
      <c r="AG21">
        <f t="shared" si="2"/>
        <v>20.504261169600003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19.327956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3.29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0.18999083039999998</v>
      </c>
      <c r="AD22">
        <f t="shared" si="1"/>
        <v>22.4279651696</v>
      </c>
      <c r="AE22">
        <v>0</v>
      </c>
      <c r="AF22" s="24"/>
      <c r="AG22">
        <f t="shared" si="2"/>
        <v>22.4279651696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19.327956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8.2100000000000009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0.23131883040000001</v>
      </c>
      <c r="AD23">
        <f t="shared" si="1"/>
        <v>27.306637169600002</v>
      </c>
      <c r="AE23">
        <v>0</v>
      </c>
      <c r="AF23" s="24"/>
      <c r="AG23">
        <f t="shared" si="2"/>
        <v>27.306637169600002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19.327956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0.2337548304</v>
      </c>
      <c r="AD24">
        <f t="shared" si="1"/>
        <v>27.594201169600002</v>
      </c>
      <c r="AE24">
        <v>0</v>
      </c>
      <c r="AF24" s="24"/>
      <c r="AG24">
        <f t="shared" si="2"/>
        <v>27.594201169600002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19.327956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10.34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0.25903883039999998</v>
      </c>
      <c r="AD25">
        <f t="shared" si="1"/>
        <v>30.5789171696</v>
      </c>
      <c r="AE25">
        <v>0</v>
      </c>
      <c r="AF25" s="24"/>
      <c r="AG25">
        <f t="shared" si="2"/>
        <v>30.5789171696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1.07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19.327956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8.89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0.24408683040000001</v>
      </c>
      <c r="AD26">
        <f t="shared" si="1"/>
        <v>28.8138691696</v>
      </c>
      <c r="AE26">
        <v>0</v>
      </c>
      <c r="AF26" s="24"/>
      <c r="AG26">
        <f t="shared" si="2"/>
        <v>28.8138691696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0.84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19.327956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0.21687083039999996</v>
      </c>
      <c r="AD27">
        <f t="shared" si="1"/>
        <v>25.601085169599997</v>
      </c>
      <c r="AE27">
        <v>0</v>
      </c>
      <c r="AF27" s="24"/>
      <c r="AG27">
        <f t="shared" si="2"/>
        <v>25.601085169599997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2.81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19.327956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3.29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0.21687083039999999</v>
      </c>
      <c r="AD28">
        <f t="shared" si="1"/>
        <v>25.601085169600001</v>
      </c>
      <c r="AE28">
        <v>0</v>
      </c>
      <c r="AF28" s="24"/>
      <c r="AG28">
        <f t="shared" si="2"/>
        <v>25.601085169600001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3.1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19.327956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3.67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0.23241083039999999</v>
      </c>
      <c r="AD29">
        <f t="shared" si="1"/>
        <v>27.435545169600005</v>
      </c>
      <c r="AE29">
        <v>0</v>
      </c>
      <c r="AF29" s="24"/>
      <c r="AG29">
        <f t="shared" si="2"/>
        <v>27.435545169600005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4.57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19.327956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0.21191483039999998</v>
      </c>
      <c r="AD30">
        <f t="shared" si="1"/>
        <v>25.016041169599998</v>
      </c>
      <c r="AE30">
        <v>0</v>
      </c>
      <c r="AF30" s="24"/>
      <c r="AG30">
        <f t="shared" si="2"/>
        <v>25.016041169599998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5.9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19.327956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0.16722683039999997</v>
      </c>
      <c r="AD31">
        <f t="shared" si="1"/>
        <v>19.740729169599998</v>
      </c>
      <c r="AE31">
        <v>0</v>
      </c>
      <c r="AF31" s="24"/>
      <c r="AG31">
        <f t="shared" si="2"/>
        <v>19.740729169599998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0.57999999999999996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19.327956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0.1826828304</v>
      </c>
      <c r="AD32">
        <f t="shared" si="1"/>
        <v>21.565273169600001</v>
      </c>
      <c r="AE32">
        <v>0</v>
      </c>
      <c r="AF32" s="24"/>
      <c r="AG32">
        <f t="shared" si="2"/>
        <v>21.565273169600001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2.42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19.327956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0.20947883039999998</v>
      </c>
      <c r="AD33">
        <f t="shared" si="1"/>
        <v>24.728477169600001</v>
      </c>
      <c r="AE33">
        <v>0</v>
      </c>
      <c r="AF33" s="24"/>
      <c r="AG33">
        <f t="shared" si="2"/>
        <v>24.728477169600001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5.61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19.327956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0.19318283039999998</v>
      </c>
      <c r="AD34">
        <f t="shared" si="1"/>
        <v>22.804773169600001</v>
      </c>
      <c r="AE34">
        <v>0</v>
      </c>
      <c r="AF34" s="24"/>
      <c r="AG34">
        <f t="shared" si="2"/>
        <v>22.804773169600001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3.67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19.327956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0.21594683039999998</v>
      </c>
      <c r="AD35">
        <f t="shared" si="1"/>
        <v>25.492009169599999</v>
      </c>
      <c r="AE35">
        <v>0</v>
      </c>
      <c r="AF35" s="24"/>
      <c r="AG35">
        <f t="shared" si="2"/>
        <v>25.492009169599999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6.38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19.327956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0.21023483039999999</v>
      </c>
      <c r="AD36">
        <f t="shared" si="1"/>
        <v>24.817721169599999</v>
      </c>
      <c r="AE36">
        <v>0</v>
      </c>
      <c r="AF36" s="24"/>
      <c r="AG36">
        <f t="shared" si="2"/>
        <v>24.817721169599999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5.7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19.327956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0.21267083039999998</v>
      </c>
      <c r="AD37">
        <f t="shared" si="1"/>
        <v>25.105285169600002</v>
      </c>
      <c r="AE37">
        <v>0</v>
      </c>
      <c r="AF37" s="24"/>
      <c r="AG37">
        <f t="shared" si="2"/>
        <v>25.105285169600002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5.99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19.327956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0.21023483039999999</v>
      </c>
      <c r="AD38">
        <f t="shared" si="1"/>
        <v>24.817721169599999</v>
      </c>
      <c r="AE38">
        <v>0</v>
      </c>
      <c r="AF38" s="24"/>
      <c r="AG38">
        <f t="shared" si="2"/>
        <v>24.817721169599999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5.7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19.327956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0.22569083039999999</v>
      </c>
      <c r="AD39">
        <f t="shared" si="1"/>
        <v>26.642265169599998</v>
      </c>
      <c r="AE39">
        <v>0</v>
      </c>
      <c r="AF39" s="24"/>
      <c r="AG39">
        <f t="shared" si="2"/>
        <v>26.642265169599998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7.54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19.327956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0.22081883039999997</v>
      </c>
      <c r="AD40">
        <f t="shared" si="1"/>
        <v>26.067137169600002</v>
      </c>
      <c r="AE40">
        <v>0</v>
      </c>
      <c r="AF40" s="24"/>
      <c r="AG40">
        <f t="shared" si="2"/>
        <v>26.067137169600002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19.327956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0.21191483039999998</v>
      </c>
      <c r="AD41">
        <f t="shared" si="1"/>
        <v>25.016041169599998</v>
      </c>
      <c r="AE41">
        <v>0</v>
      </c>
      <c r="AF41" s="24"/>
      <c r="AG41">
        <f t="shared" si="2"/>
        <v>25.016041169599998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5.9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19.327956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0.19729883039999999</v>
      </c>
      <c r="AD42">
        <f t="shared" si="1"/>
        <v>23.290657169599999</v>
      </c>
      <c r="AE42">
        <v>0</v>
      </c>
      <c r="AF42" s="24"/>
      <c r="AG42">
        <f t="shared" si="2"/>
        <v>23.290657169599999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4.16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19.327956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0.20704283039999999</v>
      </c>
      <c r="AD43">
        <f t="shared" si="1"/>
        <v>24.440913169600002</v>
      </c>
      <c r="AE43">
        <v>0</v>
      </c>
      <c r="AF43" s="24"/>
      <c r="AG43">
        <f t="shared" si="2"/>
        <v>24.440913169600002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5.32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19.327956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0.21997883039999999</v>
      </c>
      <c r="AD44">
        <f t="shared" si="1"/>
        <v>25.967977169600001</v>
      </c>
      <c r="AE44">
        <v>0</v>
      </c>
      <c r="AF44" s="24"/>
      <c r="AG44">
        <f t="shared" si="2"/>
        <v>25.967977169600001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6.86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19.327956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0.19729883039999999</v>
      </c>
      <c r="AD45">
        <f t="shared" si="1"/>
        <v>23.290657169599999</v>
      </c>
      <c r="AE45">
        <v>0</v>
      </c>
      <c r="AF45" s="24"/>
      <c r="AG45">
        <f t="shared" si="2"/>
        <v>23.290657169599999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4.16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19.327956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0.18184283039999999</v>
      </c>
      <c r="AD46">
        <f t="shared" si="1"/>
        <v>21.4661131696</v>
      </c>
      <c r="AE46">
        <v>0</v>
      </c>
      <c r="AF46" s="24"/>
      <c r="AG46">
        <f t="shared" si="2"/>
        <v>21.4661131696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2.3199999999999998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19.327956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0.20292683039999998</v>
      </c>
      <c r="AD47">
        <f t="shared" si="1"/>
        <v>23.9550291696</v>
      </c>
      <c r="AE47">
        <v>0</v>
      </c>
      <c r="AF47" s="24"/>
      <c r="AG47">
        <f t="shared" si="2"/>
        <v>23.9550291696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4.83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19.327956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0.19074683039999998</v>
      </c>
      <c r="AD48">
        <f t="shared" si="1"/>
        <v>22.517209169600001</v>
      </c>
      <c r="AE48">
        <v>0</v>
      </c>
      <c r="AF48" s="24"/>
      <c r="AG48">
        <f t="shared" si="2"/>
        <v>22.517209169600001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3.38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19.327956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0.17781083039999998</v>
      </c>
      <c r="AD49">
        <f t="shared" si="1"/>
        <v>20.990145169600002</v>
      </c>
      <c r="AE49">
        <v>0</v>
      </c>
      <c r="AF49" s="24"/>
      <c r="AG49">
        <f t="shared" si="2"/>
        <v>20.990145169600002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1.84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19.327956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0.18024683039999997</v>
      </c>
      <c r="AD50">
        <f t="shared" si="1"/>
        <v>21.277709169599998</v>
      </c>
      <c r="AE50">
        <v>0</v>
      </c>
      <c r="AF50" s="24"/>
      <c r="AG50">
        <f t="shared" si="2"/>
        <v>21.277709169599998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2.13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19.327956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0.22157483039999998</v>
      </c>
      <c r="AD51">
        <f t="shared" si="1"/>
        <v>26.156381169599999</v>
      </c>
      <c r="AE51">
        <v>0</v>
      </c>
      <c r="AF51" s="24"/>
      <c r="AG51">
        <f t="shared" si="2"/>
        <v>26.156381169599999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7.05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0.21670283039999999</v>
      </c>
      <c r="AD52">
        <f t="shared" si="1"/>
        <v>25.5812531696</v>
      </c>
      <c r="AE52">
        <v>0</v>
      </c>
      <c r="AF52" s="24"/>
      <c r="AG52">
        <f t="shared" si="2"/>
        <v>25.5812531696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6.47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0.21838283039999998</v>
      </c>
      <c r="AD53">
        <f t="shared" si="1"/>
        <v>25.779573169600003</v>
      </c>
      <c r="AE53">
        <v>0</v>
      </c>
      <c r="AF53" s="24"/>
      <c r="AG53">
        <f t="shared" si="2"/>
        <v>25.779573169600003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6.67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0.20292683039999998</v>
      </c>
      <c r="AD54">
        <f t="shared" si="1"/>
        <v>23.9550291696</v>
      </c>
      <c r="AE54">
        <v>0</v>
      </c>
      <c r="AF54" s="24"/>
      <c r="AG54">
        <f t="shared" si="2"/>
        <v>23.9550291696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4.83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0.22325483039999999</v>
      </c>
      <c r="AD55">
        <f t="shared" si="1"/>
        <v>26.354701169600002</v>
      </c>
      <c r="AE55">
        <v>0</v>
      </c>
      <c r="AF55" s="24"/>
      <c r="AG55">
        <f t="shared" si="2"/>
        <v>26.354701169600002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7.25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0.19486283039999999</v>
      </c>
      <c r="AD56">
        <f t="shared" si="1"/>
        <v>23.0030931696</v>
      </c>
      <c r="AE56">
        <v>0</v>
      </c>
      <c r="AF56" s="24"/>
      <c r="AG56">
        <f t="shared" si="2"/>
        <v>23.0030931696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3.87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0.2175428304</v>
      </c>
      <c r="AD57">
        <f t="shared" si="1"/>
        <v>25.680413169600001</v>
      </c>
      <c r="AE57">
        <v>0</v>
      </c>
      <c r="AF57" s="24"/>
      <c r="AG57">
        <f t="shared" si="2"/>
        <v>25.680413169600001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6.57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0.20947883039999998</v>
      </c>
      <c r="AD58">
        <f t="shared" si="1"/>
        <v>24.728477169600001</v>
      </c>
      <c r="AE58">
        <v>0</v>
      </c>
      <c r="AF58" s="24"/>
      <c r="AG58">
        <f t="shared" si="2"/>
        <v>24.728477169600001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5.61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0.20217083039999997</v>
      </c>
      <c r="AD59">
        <f t="shared" si="1"/>
        <v>23.865785169600002</v>
      </c>
      <c r="AE59">
        <v>0</v>
      </c>
      <c r="AF59" s="24"/>
      <c r="AG59">
        <f t="shared" si="2"/>
        <v>23.865785169600002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4.74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0.21594683039999998</v>
      </c>
      <c r="AD60">
        <f t="shared" si="1"/>
        <v>25.492009169599999</v>
      </c>
      <c r="AE60">
        <v>0</v>
      </c>
      <c r="AF60" s="24"/>
      <c r="AG60">
        <f t="shared" si="2"/>
        <v>25.492009169599999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6.38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0.23131883039999998</v>
      </c>
      <c r="AD61">
        <f t="shared" si="1"/>
        <v>27.306637169600002</v>
      </c>
      <c r="AE61">
        <v>0</v>
      </c>
      <c r="AF61" s="24"/>
      <c r="AG61">
        <f t="shared" si="2"/>
        <v>27.306637169600002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8.2100000000000009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0.2175428304</v>
      </c>
      <c r="AD62">
        <f t="shared" si="1"/>
        <v>25.680413169600001</v>
      </c>
      <c r="AE62">
        <v>0</v>
      </c>
      <c r="AF62" s="24"/>
      <c r="AG62">
        <f t="shared" si="2"/>
        <v>25.680413169600001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6.57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0.19402283039999998</v>
      </c>
      <c r="AD63">
        <f t="shared" si="1"/>
        <v>22.903933169599998</v>
      </c>
      <c r="AE63">
        <v>0</v>
      </c>
      <c r="AF63" s="24"/>
      <c r="AG63">
        <f t="shared" si="2"/>
        <v>22.903933169599998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3.77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0.22241483039999999</v>
      </c>
      <c r="AD64">
        <f t="shared" si="1"/>
        <v>26.255541169600001</v>
      </c>
      <c r="AE64">
        <v>0</v>
      </c>
      <c r="AF64" s="24"/>
      <c r="AG64">
        <f t="shared" si="2"/>
        <v>26.255541169600001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7.15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0.22485083039999998</v>
      </c>
      <c r="AD65">
        <f t="shared" si="1"/>
        <v>26.5431051696</v>
      </c>
      <c r="AE65">
        <v>0</v>
      </c>
      <c r="AF65" s="24"/>
      <c r="AG65">
        <f t="shared" si="2"/>
        <v>26.5431051696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7.44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0.21107483039999997</v>
      </c>
      <c r="AD66">
        <f t="shared" si="1"/>
        <v>24.9168811696</v>
      </c>
      <c r="AE66">
        <v>0</v>
      </c>
      <c r="AF66" s="24"/>
      <c r="AG66">
        <f t="shared" si="2"/>
        <v>24.9168811696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5.8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0.20704283039999999</v>
      </c>
      <c r="AD67">
        <f t="shared" si="1"/>
        <v>24.440913169600002</v>
      </c>
      <c r="AE67">
        <v>0</v>
      </c>
      <c r="AF67" s="24"/>
      <c r="AG67">
        <f t="shared" si="2"/>
        <v>24.440913169600002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5.32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19.327956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0.21670283039999999</v>
      </c>
      <c r="AD68">
        <f t="shared" ref="AD68:AD98" si="4">SUM(B68:AB68,AI68:AV68)-AC68</f>
        <v>25.5812531696</v>
      </c>
      <c r="AE68">
        <v>0</v>
      </c>
      <c r="AF68" s="24"/>
      <c r="AG68">
        <f t="shared" ref="AG68:AG98" si="5">SUM(AD68:AF68)</f>
        <v>25.5812531696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6.47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19.327956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0.2370308304</v>
      </c>
      <c r="AD69">
        <f t="shared" si="4"/>
        <v>27.980925169600003</v>
      </c>
      <c r="AE69">
        <v>0</v>
      </c>
      <c r="AF69" s="24"/>
      <c r="AG69">
        <f t="shared" si="5"/>
        <v>27.980925169600003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8.89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19.327956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0.23862683039999999</v>
      </c>
      <c r="AD70">
        <f t="shared" si="4"/>
        <v>28.169329169599997</v>
      </c>
      <c r="AE70">
        <v>0</v>
      </c>
      <c r="AF70" s="24"/>
      <c r="AG70">
        <f t="shared" si="5"/>
        <v>28.169329169599997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9.08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19.327956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0.20863883039999997</v>
      </c>
      <c r="AD71">
        <f t="shared" si="4"/>
        <v>24.6293171696</v>
      </c>
      <c r="AE71">
        <v>0</v>
      </c>
      <c r="AF71" s="24"/>
      <c r="AG71">
        <f t="shared" si="5"/>
        <v>24.6293171696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5.51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0.20620283039999998</v>
      </c>
      <c r="AD72">
        <f t="shared" si="4"/>
        <v>24.3417531696</v>
      </c>
      <c r="AE72">
        <v>0</v>
      </c>
      <c r="AF72" s="24"/>
      <c r="AG72">
        <f t="shared" si="5"/>
        <v>24.3417531696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5.22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0.22325483039999999</v>
      </c>
      <c r="AD73">
        <f t="shared" si="4"/>
        <v>26.354701169600002</v>
      </c>
      <c r="AE73">
        <v>0</v>
      </c>
      <c r="AF73" s="24"/>
      <c r="AG73">
        <f t="shared" si="5"/>
        <v>26.354701169600002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7.25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19.327956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0.22972283039999997</v>
      </c>
      <c r="AD74">
        <f t="shared" si="4"/>
        <v>27.1182331696</v>
      </c>
      <c r="AE74">
        <v>0</v>
      </c>
      <c r="AF74" s="24"/>
      <c r="AG74">
        <f t="shared" si="5"/>
        <v>27.1182331696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8.02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19.327956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0.22401083039999997</v>
      </c>
      <c r="AD75">
        <f t="shared" si="4"/>
        <v>26.443945169599999</v>
      </c>
      <c r="AE75">
        <v>0</v>
      </c>
      <c r="AF75" s="24"/>
      <c r="AG75">
        <f t="shared" si="5"/>
        <v>26.443945169599999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7.34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0.21191483039999998</v>
      </c>
      <c r="AD76">
        <f t="shared" si="4"/>
        <v>25.016041169599998</v>
      </c>
      <c r="AE76">
        <v>0</v>
      </c>
      <c r="AF76" s="24"/>
      <c r="AG76">
        <f t="shared" si="5"/>
        <v>25.016041169599998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19.327956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0.22401083039999997</v>
      </c>
      <c r="AD77">
        <f t="shared" si="4"/>
        <v>26.443945169599999</v>
      </c>
      <c r="AE77">
        <v>0</v>
      </c>
      <c r="AF77" s="24"/>
      <c r="AG77">
        <f t="shared" si="5"/>
        <v>26.443945169599999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7.34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19.327956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0.21351083039999996</v>
      </c>
      <c r="AD78">
        <f t="shared" si="4"/>
        <v>25.2044451696</v>
      </c>
      <c r="AE78">
        <v>0</v>
      </c>
      <c r="AF78" s="24"/>
      <c r="AG78">
        <f t="shared" si="5"/>
        <v>25.2044451696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6.09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19.327956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2.5099999999999998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0.22535483039999998</v>
      </c>
      <c r="AD79">
        <f t="shared" si="4"/>
        <v>26.6026011696</v>
      </c>
      <c r="AE79">
        <v>0</v>
      </c>
      <c r="AF79" s="24"/>
      <c r="AG79">
        <f t="shared" si="5"/>
        <v>26.6026011696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4.99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19.327956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4.37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0.20309483040000001</v>
      </c>
      <c r="AD80">
        <f t="shared" si="4"/>
        <v>23.9748611696</v>
      </c>
      <c r="AE80">
        <v>0</v>
      </c>
      <c r="AF80" s="24"/>
      <c r="AG80">
        <f t="shared" si="5"/>
        <v>23.9748611696</v>
      </c>
      <c r="AI80" s="34">
        <f>PXIL!M80</f>
        <v>0</v>
      </c>
      <c r="AJ80" s="34">
        <f>PXIL!S80</f>
        <v>0</v>
      </c>
      <c r="AK80" s="34">
        <f>RTM_IEX!M80</f>
        <v>0.48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19.327956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4.3099999999999996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0.20914283039999998</v>
      </c>
      <c r="AD81">
        <f t="shared" si="4"/>
        <v>24.688813169599999</v>
      </c>
      <c r="AE81">
        <v>0</v>
      </c>
      <c r="AF81" s="24"/>
      <c r="AG81">
        <f t="shared" si="5"/>
        <v>24.688813169599999</v>
      </c>
      <c r="AI81" s="34">
        <f>PXIL!M81</f>
        <v>0</v>
      </c>
      <c r="AJ81" s="34">
        <f>PXIL!S81</f>
        <v>0</v>
      </c>
      <c r="AK81" s="34">
        <f>RTM_IEX!M81</f>
        <v>1.26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19.327956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0.20695883040000002</v>
      </c>
      <c r="AD82">
        <f t="shared" si="4"/>
        <v>24.430997169600001</v>
      </c>
      <c r="AE82">
        <v>0</v>
      </c>
      <c r="AF82" s="24"/>
      <c r="AG82">
        <f t="shared" si="5"/>
        <v>24.430997169600001</v>
      </c>
      <c r="AI82" s="34">
        <f>PXIL!M82</f>
        <v>0</v>
      </c>
      <c r="AJ82" s="34">
        <f>PXIL!S82</f>
        <v>0</v>
      </c>
      <c r="AK82" s="34">
        <f>RTM_IEX!M82</f>
        <v>1.64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19.327956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0.21048683039999999</v>
      </c>
      <c r="AD83">
        <f t="shared" si="4"/>
        <v>24.8474691696</v>
      </c>
      <c r="AE83">
        <v>0</v>
      </c>
      <c r="AF83" s="24"/>
      <c r="AG83">
        <f t="shared" si="5"/>
        <v>24.8474691696</v>
      </c>
      <c r="AI83" s="34">
        <f>PXIL!M83</f>
        <v>0</v>
      </c>
      <c r="AJ83" s="34">
        <f>PXIL!S83</f>
        <v>0</v>
      </c>
      <c r="AK83" s="34">
        <f>RTM_IEX!M83</f>
        <v>2.61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0.16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19.327956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2.87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0.21048683039999999</v>
      </c>
      <c r="AD84">
        <f t="shared" si="4"/>
        <v>24.8474691696</v>
      </c>
      <c r="AE84">
        <v>0</v>
      </c>
      <c r="AF84" s="24"/>
      <c r="AG84">
        <f t="shared" si="5"/>
        <v>24.8474691696</v>
      </c>
      <c r="AI84" s="34">
        <f>PXIL!M84</f>
        <v>0</v>
      </c>
      <c r="AJ84" s="34">
        <f>PXIL!S84</f>
        <v>0</v>
      </c>
      <c r="AK84" s="34">
        <f>RTM_IEX!M84</f>
        <v>2.71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0.15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19.327956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0.2209868304</v>
      </c>
      <c r="AD85">
        <f t="shared" si="4"/>
        <v>26.0869691696</v>
      </c>
      <c r="AE85">
        <v>0</v>
      </c>
      <c r="AF85" s="24"/>
      <c r="AG85">
        <f t="shared" si="5"/>
        <v>26.0869691696</v>
      </c>
      <c r="AI85" s="34">
        <f>PXIL!M85</f>
        <v>0</v>
      </c>
      <c r="AJ85" s="34">
        <f>PXIL!S85</f>
        <v>0</v>
      </c>
      <c r="AK85" s="34">
        <f>RTM_IEX!M85</f>
        <v>3.96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0.2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2.23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0.21939083039999999</v>
      </c>
      <c r="AD86">
        <f t="shared" si="4"/>
        <v>25.898565169600001</v>
      </c>
      <c r="AE86">
        <v>0</v>
      </c>
      <c r="AF86" s="24"/>
      <c r="AG86">
        <f t="shared" si="5"/>
        <v>25.898565169600001</v>
      </c>
      <c r="AI86" s="34">
        <f>PXIL!M86</f>
        <v>0</v>
      </c>
      <c r="AJ86" s="34">
        <f>PXIL!S86</f>
        <v>0</v>
      </c>
      <c r="AK86" s="34">
        <f>RTM_IEX!M86</f>
        <v>4.3499999999999996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0.21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19.327956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0.86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0.19729883039999999</v>
      </c>
      <c r="AD87">
        <f t="shared" si="4"/>
        <v>23.290657169599999</v>
      </c>
      <c r="AE87">
        <v>0</v>
      </c>
      <c r="AF87" s="24"/>
      <c r="AG87">
        <f t="shared" si="5"/>
        <v>23.290657169599999</v>
      </c>
      <c r="AI87" s="34">
        <f>PXIL!M87</f>
        <v>0</v>
      </c>
      <c r="AJ87" s="34">
        <f>PXIL!S87</f>
        <v>0</v>
      </c>
      <c r="AK87" s="34">
        <f>RTM_IEX!M87</f>
        <v>3.28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19.327956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0.20603483039999998</v>
      </c>
      <c r="AD88">
        <f t="shared" si="4"/>
        <v>24.321921169600003</v>
      </c>
      <c r="AE88">
        <v>0</v>
      </c>
      <c r="AF88" s="24"/>
      <c r="AG88">
        <f t="shared" si="5"/>
        <v>24.321921169600003</v>
      </c>
      <c r="AI88" s="34">
        <f>PXIL!M88</f>
        <v>0</v>
      </c>
      <c r="AJ88" s="34">
        <f>PXIL!S88</f>
        <v>0</v>
      </c>
      <c r="AK88" s="34">
        <f>RTM_IEX!M88</f>
        <v>4.25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19.327956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0.86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0.20721083039999999</v>
      </c>
      <c r="AD89">
        <f t="shared" si="4"/>
        <v>24.460745169599999</v>
      </c>
      <c r="AE89">
        <v>0</v>
      </c>
      <c r="AF89" s="24"/>
      <c r="AG89">
        <f t="shared" si="5"/>
        <v>24.460745169599999</v>
      </c>
      <c r="AI89" s="34">
        <f>PXIL!M89</f>
        <v>0</v>
      </c>
      <c r="AJ89" s="34">
        <f>PXIL!S89</f>
        <v>0</v>
      </c>
      <c r="AK89" s="34">
        <f>RTM_IEX!M89</f>
        <v>4.45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0.03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19.327956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0.18469883039999999</v>
      </c>
      <c r="AD90">
        <f t="shared" si="4"/>
        <v>21.803257169600002</v>
      </c>
      <c r="AE90">
        <v>0</v>
      </c>
      <c r="AF90" s="24"/>
      <c r="AG90">
        <f t="shared" si="5"/>
        <v>21.803257169600002</v>
      </c>
      <c r="AI90" s="34">
        <f>PXIL!M90</f>
        <v>0</v>
      </c>
      <c r="AJ90" s="34">
        <f>PXIL!S90</f>
        <v>0</v>
      </c>
      <c r="AK90" s="34">
        <f>RTM_IEX!M90</f>
        <v>2.3199999999999998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19.327956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0.18251483039999999</v>
      </c>
      <c r="AD91">
        <f t="shared" si="4"/>
        <v>21.545441169600004</v>
      </c>
      <c r="AE91">
        <v>0</v>
      </c>
      <c r="AF91" s="24"/>
      <c r="AG91">
        <f t="shared" si="5"/>
        <v>21.545441169600004</v>
      </c>
      <c r="AI91" s="34">
        <f>PXIL!M91</f>
        <v>0</v>
      </c>
      <c r="AJ91" s="34">
        <f>PXIL!S91</f>
        <v>0</v>
      </c>
      <c r="AK91" s="34">
        <f>RTM_IEX!M91</f>
        <v>2.2200000000000002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19.327956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0.17554283039999999</v>
      </c>
      <c r="AD92">
        <f t="shared" si="4"/>
        <v>20.722413169599999</v>
      </c>
      <c r="AE92">
        <v>0</v>
      </c>
      <c r="AF92" s="24"/>
      <c r="AG92">
        <f t="shared" si="5"/>
        <v>20.722413169599999</v>
      </c>
      <c r="AI92" s="34">
        <f>PXIL!M92</f>
        <v>0</v>
      </c>
      <c r="AJ92" s="34">
        <f>PXIL!S92</f>
        <v>0</v>
      </c>
      <c r="AK92" s="34">
        <f>RTM_IEX!M92</f>
        <v>1.45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19.327956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0.31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0.19679483039999998</v>
      </c>
      <c r="AD93">
        <f t="shared" si="4"/>
        <v>23.231161169600004</v>
      </c>
      <c r="AE93">
        <v>0</v>
      </c>
      <c r="AF93" s="24"/>
      <c r="AG93">
        <f t="shared" si="5"/>
        <v>23.231161169600004</v>
      </c>
      <c r="AI93" s="34">
        <f>PXIL!M93</f>
        <v>0</v>
      </c>
      <c r="AJ93" s="34">
        <f>PXIL!S93</f>
        <v>0</v>
      </c>
      <c r="AK93" s="34">
        <f>RTM_IEX!M93</f>
        <v>3.76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19.327956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0.1864628304</v>
      </c>
      <c r="AD94">
        <f t="shared" si="4"/>
        <v>22.011493169600001</v>
      </c>
      <c r="AE94">
        <v>0</v>
      </c>
      <c r="AF94" s="24"/>
      <c r="AG94">
        <f t="shared" si="5"/>
        <v>22.011493169600001</v>
      </c>
      <c r="AI94" s="34">
        <f>PXIL!M94</f>
        <v>0</v>
      </c>
      <c r="AJ94" s="34">
        <f>PXIL!S94</f>
        <v>0</v>
      </c>
      <c r="AK94" s="34">
        <f>RTM_IEX!M94</f>
        <v>2.68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19.327956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0.18931883039999997</v>
      </c>
      <c r="AD95">
        <f t="shared" si="4"/>
        <v>22.348637169599996</v>
      </c>
      <c r="AE95">
        <v>0</v>
      </c>
      <c r="AF95" s="24"/>
      <c r="AG95">
        <f t="shared" si="5"/>
        <v>22.348637169599996</v>
      </c>
      <c r="AI95" s="34">
        <f>PXIL!M95</f>
        <v>0</v>
      </c>
      <c r="AJ95" s="34">
        <f>PXIL!S95</f>
        <v>0</v>
      </c>
      <c r="AK95" s="34">
        <f>RTM_IEX!M95</f>
        <v>3.11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19.327956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0.1674788304</v>
      </c>
      <c r="AD96">
        <f t="shared" si="4"/>
        <v>19.770477169600003</v>
      </c>
      <c r="AE96">
        <v>0</v>
      </c>
      <c r="AF96" s="24"/>
      <c r="AG96">
        <f t="shared" si="5"/>
        <v>19.770477169600003</v>
      </c>
      <c r="AI96" s="34">
        <f>PXIL!M96</f>
        <v>0</v>
      </c>
      <c r="AJ96" s="34">
        <f>PXIL!S96</f>
        <v>0</v>
      </c>
      <c r="AK96" s="34">
        <f>RTM_IEX!M96</f>
        <v>0.6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19.327956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0.18150683039999999</v>
      </c>
      <c r="AD97">
        <f t="shared" si="4"/>
        <v>21.426449169600001</v>
      </c>
      <c r="AE97">
        <v>0</v>
      </c>
      <c r="AF97" s="24"/>
      <c r="AG97">
        <f t="shared" si="5"/>
        <v>21.426449169600001</v>
      </c>
      <c r="AI97" s="34">
        <f>PXIL!M97</f>
        <v>0</v>
      </c>
      <c r="AJ97" s="34">
        <f>PXIL!S97</f>
        <v>0</v>
      </c>
      <c r="AK97" s="34">
        <f>RTM_IEX!M97</f>
        <v>2.2200000000000002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0.17579483039999999</v>
      </c>
      <c r="AD98">
        <f t="shared" si="4"/>
        <v>20.752161169600001</v>
      </c>
      <c r="AE98">
        <v>0</v>
      </c>
      <c r="AF98" s="24"/>
      <c r="AG98">
        <f t="shared" si="5"/>
        <v>20.752161169600001</v>
      </c>
      <c r="AI98" s="34">
        <f>PXIL!M98</f>
        <v>0</v>
      </c>
      <c r="AJ98" s="34">
        <f>PXIL!S98</f>
        <v>0</v>
      </c>
      <c r="AK98" s="34">
        <f>RTM_IEX!M98</f>
        <v>1.55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0.44426226175000055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2.0844999999999999E-2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4.6332279986999979E-3</v>
      </c>
      <c r="AD99">
        <f t="shared" si="6"/>
        <v>0.54694153375129984</v>
      </c>
      <c r="AE99">
        <f t="shared" ref="AE99:AT99" si="8">SUM(AE3:AE98)/4000</f>
        <v>0</v>
      </c>
      <c r="AG99">
        <f t="shared" si="8"/>
        <v>0.54694153375129984</v>
      </c>
      <c r="AI99">
        <f t="shared" si="8"/>
        <v>0</v>
      </c>
      <c r="AJ99">
        <f t="shared" si="8"/>
        <v>0</v>
      </c>
      <c r="AK99">
        <f t="shared" si="8"/>
        <v>1.2352500000000001E-2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7.4114999999999917E-2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'[1]01'!B5</f>
        <v>290</v>
      </c>
      <c r="C3" s="16">
        <f>'[1]01'!C5</f>
        <v>0</v>
      </c>
      <c r="D3" s="16">
        <f>'[1]01'!D5</f>
        <v>0</v>
      </c>
      <c r="E3" s="16">
        <f>'[1]01'!E5</f>
        <v>0</v>
      </c>
      <c r="F3" s="15">
        <f>SUM(B3:E3)</f>
        <v>290</v>
      </c>
      <c r="G3" s="15">
        <f>'[1]01'!H5</f>
        <v>290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'[1]01'!B6</f>
        <v>290</v>
      </c>
      <c r="C4" s="16">
        <f>'[1]01'!C6</f>
        <v>0</v>
      </c>
      <c r="D4" s="16">
        <f>'[1]01'!D6</f>
        <v>0</v>
      </c>
      <c r="E4" s="16">
        <f>'[1]01'!E6</f>
        <v>0</v>
      </c>
      <c r="F4" s="15">
        <f>SUM(B4:E4)</f>
        <v>290</v>
      </c>
      <c r="G4" s="15">
        <f>'[1]01'!H6</f>
        <v>290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'[1]01'!B7</f>
        <v>290</v>
      </c>
      <c r="C5" s="16">
        <f>'[1]01'!C7</f>
        <v>0</v>
      </c>
      <c r="D5" s="16">
        <f>'[1]01'!D7</f>
        <v>0</v>
      </c>
      <c r="E5" s="16">
        <f>'[1]01'!E7</f>
        <v>0</v>
      </c>
      <c r="F5" s="15">
        <f t="shared" ref="F5:F68" si="6">SUM(B5:E5)</f>
        <v>290</v>
      </c>
      <c r="G5" s="15">
        <f>'[1]01'!H7</f>
        <v>290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'[1]01'!B8</f>
        <v>290</v>
      </c>
      <c r="C6" s="16">
        <f>'[1]01'!C8</f>
        <v>0</v>
      </c>
      <c r="D6" s="16">
        <f>'[1]01'!D8</f>
        <v>0</v>
      </c>
      <c r="E6" s="16">
        <f>'[1]01'!E8</f>
        <v>0</v>
      </c>
      <c r="F6" s="15">
        <f t="shared" si="6"/>
        <v>290</v>
      </c>
      <c r="G6" s="15">
        <f>'[1]01'!H8</f>
        <v>290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'[1]01'!B9</f>
        <v>290</v>
      </c>
      <c r="C7" s="16">
        <f>'[1]01'!C9</f>
        <v>0</v>
      </c>
      <c r="D7" s="16">
        <f>'[1]01'!D9</f>
        <v>0</v>
      </c>
      <c r="E7" s="16">
        <f>'[1]01'!E9</f>
        <v>0</v>
      </c>
      <c r="F7" s="15">
        <f t="shared" si="6"/>
        <v>290</v>
      </c>
      <c r="G7" s="15">
        <f>'[1]01'!H9</f>
        <v>290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'[1]01'!B10</f>
        <v>290</v>
      </c>
      <c r="C8" s="16">
        <f>'[1]01'!C10</f>
        <v>0</v>
      </c>
      <c r="D8" s="16">
        <f>'[1]01'!D10</f>
        <v>0</v>
      </c>
      <c r="E8" s="16">
        <f>'[1]01'!E10</f>
        <v>0</v>
      </c>
      <c r="F8" s="15">
        <f t="shared" si="6"/>
        <v>290</v>
      </c>
      <c r="G8" s="15">
        <f>'[1]01'!H10</f>
        <v>290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'[1]01'!B11</f>
        <v>290</v>
      </c>
      <c r="C9" s="16">
        <f>'[1]01'!C11</f>
        <v>0</v>
      </c>
      <c r="D9" s="16">
        <f>'[1]01'!D11</f>
        <v>0</v>
      </c>
      <c r="E9" s="16">
        <f>'[1]01'!E11</f>
        <v>0</v>
      </c>
      <c r="F9" s="15">
        <f t="shared" si="6"/>
        <v>290</v>
      </c>
      <c r="G9" s="15">
        <f>'[1]01'!H11</f>
        <v>290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'[1]01'!B12</f>
        <v>290</v>
      </c>
      <c r="C10" s="16">
        <f>'[1]01'!C12</f>
        <v>0</v>
      </c>
      <c r="D10" s="16">
        <f>'[1]01'!D12</f>
        <v>0</v>
      </c>
      <c r="E10" s="16">
        <f>'[1]01'!E12</f>
        <v>0</v>
      </c>
      <c r="F10" s="15">
        <f t="shared" si="6"/>
        <v>290</v>
      </c>
      <c r="G10" s="15">
        <f>'[1]01'!H12</f>
        <v>290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'[1]01'!B13</f>
        <v>290</v>
      </c>
      <c r="C11" s="16">
        <f>'[1]01'!C13</f>
        <v>0</v>
      </c>
      <c r="D11" s="16">
        <f>'[1]01'!D13</f>
        <v>0</v>
      </c>
      <c r="E11" s="16">
        <f>'[1]01'!E13</f>
        <v>0</v>
      </c>
      <c r="F11" s="15">
        <f t="shared" si="6"/>
        <v>290</v>
      </c>
      <c r="G11" s="15">
        <f>'[1]01'!H13</f>
        <v>290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'[1]01'!B14</f>
        <v>290</v>
      </c>
      <c r="C12" s="16">
        <f>'[1]01'!C14</f>
        <v>0</v>
      </c>
      <c r="D12" s="16">
        <f>'[1]01'!D14</f>
        <v>0</v>
      </c>
      <c r="E12" s="16">
        <f>'[1]01'!E14</f>
        <v>0</v>
      </c>
      <c r="F12" s="15">
        <f t="shared" si="6"/>
        <v>290</v>
      </c>
      <c r="G12" s="15">
        <f>'[1]01'!H14</f>
        <v>290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'[1]01'!B15</f>
        <v>290</v>
      </c>
      <c r="C13" s="16">
        <f>'[1]01'!C15</f>
        <v>0</v>
      </c>
      <c r="D13" s="16">
        <f>'[1]01'!D15</f>
        <v>0</v>
      </c>
      <c r="E13" s="16">
        <f>'[1]01'!E15</f>
        <v>0</v>
      </c>
      <c r="F13" s="15">
        <f t="shared" si="6"/>
        <v>290</v>
      </c>
      <c r="G13" s="15">
        <f>'[1]01'!H15</f>
        <v>290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'[1]01'!B16</f>
        <v>290</v>
      </c>
      <c r="C14" s="16">
        <f>'[1]01'!C16</f>
        <v>0</v>
      </c>
      <c r="D14" s="16">
        <f>'[1]01'!D16</f>
        <v>0</v>
      </c>
      <c r="E14" s="16">
        <f>'[1]01'!E16</f>
        <v>0</v>
      </c>
      <c r="F14" s="15">
        <f t="shared" si="6"/>
        <v>290</v>
      </c>
      <c r="G14" s="15">
        <f>'[1]01'!H16</f>
        <v>290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'[1]01'!B17</f>
        <v>290</v>
      </c>
      <c r="C15" s="16">
        <f>'[1]01'!C17</f>
        <v>0</v>
      </c>
      <c r="D15" s="16">
        <f>'[1]01'!D17</f>
        <v>0</v>
      </c>
      <c r="E15" s="16">
        <f>'[1]01'!E17</f>
        <v>0</v>
      </c>
      <c r="F15" s="15">
        <f t="shared" si="6"/>
        <v>290</v>
      </c>
      <c r="G15" s="15">
        <f>'[1]01'!H17</f>
        <v>290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'[1]01'!B18</f>
        <v>290</v>
      </c>
      <c r="C16" s="16">
        <f>'[1]01'!C18</f>
        <v>0</v>
      </c>
      <c r="D16" s="16">
        <f>'[1]01'!D18</f>
        <v>0</v>
      </c>
      <c r="E16" s="16">
        <f>'[1]01'!E18</f>
        <v>0</v>
      </c>
      <c r="F16" s="15">
        <f t="shared" si="6"/>
        <v>290</v>
      </c>
      <c r="G16" s="15">
        <f>'[1]01'!H18</f>
        <v>290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'[1]01'!B19</f>
        <v>290</v>
      </c>
      <c r="C17" s="16">
        <f>'[1]01'!C19</f>
        <v>0</v>
      </c>
      <c r="D17" s="16">
        <f>'[1]01'!D19</f>
        <v>0</v>
      </c>
      <c r="E17" s="16">
        <f>'[1]01'!E19</f>
        <v>0</v>
      </c>
      <c r="F17" s="15">
        <f t="shared" si="6"/>
        <v>290</v>
      </c>
      <c r="G17" s="15">
        <f>'[1]01'!H19</f>
        <v>290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'[1]01'!B20</f>
        <v>290</v>
      </c>
      <c r="C18" s="16">
        <f>'[1]01'!C20</f>
        <v>0</v>
      </c>
      <c r="D18" s="16">
        <f>'[1]01'!D20</f>
        <v>0</v>
      </c>
      <c r="E18" s="16">
        <f>'[1]01'!E20</f>
        <v>0</v>
      </c>
      <c r="F18" s="15">
        <f t="shared" si="6"/>
        <v>290</v>
      </c>
      <c r="G18" s="15">
        <f>'[1]01'!H20</f>
        <v>290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'[1]01'!B21</f>
        <v>290</v>
      </c>
      <c r="C19" s="16">
        <f>'[1]01'!C21</f>
        <v>0</v>
      </c>
      <c r="D19" s="16">
        <f>'[1]01'!D21</f>
        <v>0</v>
      </c>
      <c r="E19" s="16">
        <f>'[1]01'!E21</f>
        <v>0</v>
      </c>
      <c r="F19" s="15">
        <f t="shared" si="6"/>
        <v>290</v>
      </c>
      <c r="G19" s="15">
        <f>'[1]01'!H21</f>
        <v>290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'[1]01'!B22</f>
        <v>290</v>
      </c>
      <c r="C20" s="16">
        <f>'[1]01'!C22</f>
        <v>0</v>
      </c>
      <c r="D20" s="16">
        <f>'[1]01'!D22</f>
        <v>0</v>
      </c>
      <c r="E20" s="16">
        <f>'[1]01'!E22</f>
        <v>0</v>
      </c>
      <c r="F20" s="15">
        <f t="shared" si="6"/>
        <v>290</v>
      </c>
      <c r="G20" s="15">
        <f>'[1]01'!H22</f>
        <v>290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'[1]01'!B23</f>
        <v>290</v>
      </c>
      <c r="C21" s="16">
        <f>'[1]01'!C23</f>
        <v>0</v>
      </c>
      <c r="D21" s="16">
        <f>'[1]01'!D23</f>
        <v>0</v>
      </c>
      <c r="E21" s="16">
        <f>'[1]01'!E23</f>
        <v>0</v>
      </c>
      <c r="F21" s="15">
        <f t="shared" si="6"/>
        <v>290</v>
      </c>
      <c r="G21" s="15">
        <f>'[1]01'!H23</f>
        <v>290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'[1]01'!B24</f>
        <v>290</v>
      </c>
      <c r="C22" s="16">
        <f>'[1]01'!C24</f>
        <v>0</v>
      </c>
      <c r="D22" s="16">
        <f>'[1]01'!D24</f>
        <v>0</v>
      </c>
      <c r="E22" s="16">
        <f>'[1]01'!E24</f>
        <v>0</v>
      </c>
      <c r="F22" s="15">
        <f t="shared" si="6"/>
        <v>290</v>
      </c>
      <c r="G22" s="15">
        <f>'[1]01'!H24</f>
        <v>290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'[1]01'!B25</f>
        <v>290</v>
      </c>
      <c r="C23" s="16">
        <f>'[1]01'!C25</f>
        <v>0</v>
      </c>
      <c r="D23" s="16">
        <f>'[1]01'!D25</f>
        <v>0</v>
      </c>
      <c r="E23" s="16">
        <f>'[1]01'!E25</f>
        <v>0</v>
      </c>
      <c r="F23" s="15">
        <f t="shared" si="6"/>
        <v>290</v>
      </c>
      <c r="G23" s="15">
        <f>'[1]01'!H25</f>
        <v>290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'[1]01'!B26</f>
        <v>290</v>
      </c>
      <c r="C24" s="16">
        <f>'[1]01'!C26</f>
        <v>0</v>
      </c>
      <c r="D24" s="16">
        <f>'[1]01'!D26</f>
        <v>0</v>
      </c>
      <c r="E24" s="16">
        <f>'[1]01'!E26</f>
        <v>0</v>
      </c>
      <c r="F24" s="15">
        <f t="shared" si="6"/>
        <v>290</v>
      </c>
      <c r="G24" s="15">
        <f>'[1]01'!H26</f>
        <v>290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'[1]01'!B27</f>
        <v>290</v>
      </c>
      <c r="C25" s="16">
        <f>'[1]01'!C27</f>
        <v>0</v>
      </c>
      <c r="D25" s="16">
        <f>'[1]01'!D27</f>
        <v>0</v>
      </c>
      <c r="E25" s="16">
        <f>'[1]01'!E27</f>
        <v>0</v>
      </c>
      <c r="F25" s="15">
        <f t="shared" si="6"/>
        <v>290</v>
      </c>
      <c r="G25" s="15">
        <f>'[1]01'!H27</f>
        <v>290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'[1]01'!B28</f>
        <v>290</v>
      </c>
      <c r="C26" s="16">
        <f>'[1]01'!C28</f>
        <v>0</v>
      </c>
      <c r="D26" s="16">
        <f>'[1]01'!D28</f>
        <v>0</v>
      </c>
      <c r="E26" s="16">
        <f>'[1]01'!E28</f>
        <v>0</v>
      </c>
      <c r="F26" s="15">
        <f t="shared" si="6"/>
        <v>290</v>
      </c>
      <c r="G26" s="15">
        <f>'[1]01'!H28</f>
        <v>290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'[1]01'!B29</f>
        <v>290</v>
      </c>
      <c r="C27" s="16">
        <f>'[1]01'!C29</f>
        <v>0</v>
      </c>
      <c r="D27" s="16">
        <f>'[1]01'!D29</f>
        <v>0</v>
      </c>
      <c r="E27" s="16">
        <f>'[1]01'!E29</f>
        <v>0</v>
      </c>
      <c r="F27" s="15">
        <f t="shared" si="6"/>
        <v>290</v>
      </c>
      <c r="G27" s="15">
        <f>'[1]01'!H29</f>
        <v>290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'[1]01'!B30</f>
        <v>290</v>
      </c>
      <c r="C28" s="16">
        <f>'[1]01'!C30</f>
        <v>0</v>
      </c>
      <c r="D28" s="16">
        <f>'[1]01'!D30</f>
        <v>0</v>
      </c>
      <c r="E28" s="16">
        <f>'[1]01'!E30</f>
        <v>0</v>
      </c>
      <c r="F28" s="15">
        <f t="shared" si="6"/>
        <v>290</v>
      </c>
      <c r="G28" s="15">
        <f>'[1]01'!H30</f>
        <v>290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'[1]01'!B31</f>
        <v>290</v>
      </c>
      <c r="C29" s="16">
        <f>'[1]01'!C31</f>
        <v>0</v>
      </c>
      <c r="D29" s="16">
        <f>'[1]01'!D31</f>
        <v>0</v>
      </c>
      <c r="E29" s="16">
        <f>'[1]01'!E31</f>
        <v>0</v>
      </c>
      <c r="F29" s="15">
        <f t="shared" si="6"/>
        <v>290</v>
      </c>
      <c r="G29" s="15">
        <f>'[1]01'!H31</f>
        <v>290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'[1]01'!B32</f>
        <v>290</v>
      </c>
      <c r="C30" s="16">
        <f>'[1]01'!C32</f>
        <v>0</v>
      </c>
      <c r="D30" s="16">
        <f>'[1]01'!D32</f>
        <v>0</v>
      </c>
      <c r="E30" s="16">
        <f>'[1]01'!E32</f>
        <v>0</v>
      </c>
      <c r="F30" s="15">
        <f t="shared" si="6"/>
        <v>290</v>
      </c>
      <c r="G30" s="15">
        <f>'[1]01'!H32</f>
        <v>290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'[1]01'!B33</f>
        <v>290</v>
      </c>
      <c r="C31" s="16">
        <f>'[1]01'!C33</f>
        <v>0</v>
      </c>
      <c r="D31" s="16">
        <f>'[1]01'!D33</f>
        <v>0</v>
      </c>
      <c r="E31" s="16">
        <f>'[1]01'!E33</f>
        <v>0</v>
      </c>
      <c r="F31" s="15">
        <f t="shared" si="6"/>
        <v>290</v>
      </c>
      <c r="G31" s="15">
        <f>'[1]01'!H33</f>
        <v>290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'[1]01'!B34</f>
        <v>290</v>
      </c>
      <c r="C32" s="16">
        <f>'[1]01'!C34</f>
        <v>0</v>
      </c>
      <c r="D32" s="16">
        <f>'[1]01'!D34</f>
        <v>0</v>
      </c>
      <c r="E32" s="16">
        <f>'[1]01'!E34</f>
        <v>0</v>
      </c>
      <c r="F32" s="15">
        <f t="shared" si="6"/>
        <v>290</v>
      </c>
      <c r="G32" s="15">
        <f>'[1]01'!H34</f>
        <v>290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'[1]01'!B35</f>
        <v>290</v>
      </c>
      <c r="C33" s="16">
        <f>'[1]01'!C35</f>
        <v>0</v>
      </c>
      <c r="D33" s="16">
        <f>'[1]01'!D35</f>
        <v>0</v>
      </c>
      <c r="E33" s="16">
        <f>'[1]01'!E35</f>
        <v>0</v>
      </c>
      <c r="F33" s="15">
        <f t="shared" si="6"/>
        <v>290</v>
      </c>
      <c r="G33" s="15">
        <f>'[1]01'!H35</f>
        <v>290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'[1]01'!B36</f>
        <v>290</v>
      </c>
      <c r="C34" s="16">
        <f>'[1]01'!C36</f>
        <v>0</v>
      </c>
      <c r="D34" s="16">
        <f>'[1]01'!D36</f>
        <v>0</v>
      </c>
      <c r="E34" s="16">
        <f>'[1]01'!E36</f>
        <v>0</v>
      </c>
      <c r="F34" s="15">
        <f t="shared" si="6"/>
        <v>290</v>
      </c>
      <c r="G34" s="15">
        <f>'[1]01'!H36</f>
        <v>290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'[1]01'!B37</f>
        <v>290</v>
      </c>
      <c r="C35" s="16">
        <f>'[1]01'!C37</f>
        <v>0</v>
      </c>
      <c r="D35" s="16">
        <f>'[1]01'!D37</f>
        <v>0</v>
      </c>
      <c r="E35" s="16">
        <f>'[1]01'!E37</f>
        <v>0</v>
      </c>
      <c r="F35" s="15">
        <f t="shared" si="6"/>
        <v>290</v>
      </c>
      <c r="G35" s="15">
        <f>'[1]01'!H37</f>
        <v>290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'[1]01'!B38</f>
        <v>290</v>
      </c>
      <c r="C36" s="16">
        <f>'[1]01'!C38</f>
        <v>0</v>
      </c>
      <c r="D36" s="16">
        <f>'[1]01'!D38</f>
        <v>0</v>
      </c>
      <c r="E36" s="16">
        <f>'[1]01'!E38</f>
        <v>0</v>
      </c>
      <c r="F36" s="15">
        <f t="shared" si="6"/>
        <v>290</v>
      </c>
      <c r="G36" s="15">
        <f>'[1]01'!H38</f>
        <v>290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'[1]01'!B39</f>
        <v>290</v>
      </c>
      <c r="C37" s="16">
        <f>'[1]01'!C39</f>
        <v>0</v>
      </c>
      <c r="D37" s="16">
        <f>'[1]01'!D39</f>
        <v>0</v>
      </c>
      <c r="E37" s="16">
        <f>'[1]01'!E39</f>
        <v>0</v>
      </c>
      <c r="F37" s="15">
        <f t="shared" si="6"/>
        <v>290</v>
      </c>
      <c r="G37" s="15">
        <f>'[1]01'!H39</f>
        <v>290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'[1]01'!B40</f>
        <v>290</v>
      </c>
      <c r="C38" s="16">
        <f>'[1]01'!C40</f>
        <v>0</v>
      </c>
      <c r="D38" s="16">
        <f>'[1]01'!D40</f>
        <v>0</v>
      </c>
      <c r="E38" s="16">
        <f>'[1]01'!E40</f>
        <v>0</v>
      </c>
      <c r="F38" s="15">
        <f t="shared" si="6"/>
        <v>290</v>
      </c>
      <c r="G38" s="15">
        <f>'[1]01'!H40</f>
        <v>290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'[1]01'!B41</f>
        <v>290</v>
      </c>
      <c r="C39" s="16">
        <f>'[1]01'!C41</f>
        <v>0</v>
      </c>
      <c r="D39" s="16">
        <f>'[1]01'!D41</f>
        <v>0</v>
      </c>
      <c r="E39" s="16">
        <f>'[1]01'!E41</f>
        <v>0</v>
      </c>
      <c r="F39" s="15">
        <f t="shared" si="6"/>
        <v>290</v>
      </c>
      <c r="G39" s="15">
        <f>'[1]01'!H41</f>
        <v>290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'[1]01'!B42</f>
        <v>290</v>
      </c>
      <c r="C40" s="16">
        <f>'[1]01'!C42</f>
        <v>0</v>
      </c>
      <c r="D40" s="16">
        <f>'[1]01'!D42</f>
        <v>0</v>
      </c>
      <c r="E40" s="16">
        <f>'[1]01'!E42</f>
        <v>0</v>
      </c>
      <c r="F40" s="15">
        <f t="shared" si="6"/>
        <v>290</v>
      </c>
      <c r="G40" s="15">
        <f>'[1]01'!H42</f>
        <v>290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'[1]01'!B43</f>
        <v>290</v>
      </c>
      <c r="C41" s="16">
        <f>'[1]01'!C43</f>
        <v>0</v>
      </c>
      <c r="D41" s="16">
        <f>'[1]01'!D43</f>
        <v>0</v>
      </c>
      <c r="E41" s="16">
        <f>'[1]01'!E43</f>
        <v>0</v>
      </c>
      <c r="F41" s="15">
        <f t="shared" si="6"/>
        <v>290</v>
      </c>
      <c r="G41" s="15">
        <f>'[1]01'!H43</f>
        <v>290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'[1]01'!B44</f>
        <v>290</v>
      </c>
      <c r="C42" s="16">
        <f>'[1]01'!C44</f>
        <v>0</v>
      </c>
      <c r="D42" s="16">
        <f>'[1]01'!D44</f>
        <v>0</v>
      </c>
      <c r="E42" s="16">
        <f>'[1]01'!E44</f>
        <v>0</v>
      </c>
      <c r="F42" s="15">
        <f t="shared" si="6"/>
        <v>290</v>
      </c>
      <c r="G42" s="15">
        <f>'[1]01'!H44</f>
        <v>290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'[1]01'!B45</f>
        <v>285</v>
      </c>
      <c r="C43" s="16">
        <f>'[1]01'!C45</f>
        <v>0</v>
      </c>
      <c r="D43" s="16">
        <f>'[1]01'!D45</f>
        <v>0</v>
      </c>
      <c r="E43" s="16">
        <f>'[1]01'!E45</f>
        <v>0</v>
      </c>
      <c r="F43" s="15">
        <f t="shared" si="6"/>
        <v>285</v>
      </c>
      <c r="G43" s="15">
        <f>'[1]01'!H45</f>
        <v>285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285</v>
      </c>
      <c r="L43" s="18">
        <f>frq!C43</f>
        <v>1</v>
      </c>
      <c r="M43" s="16">
        <f t="shared" si="7"/>
        <v>285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285</v>
      </c>
      <c r="R43" s="17"/>
    </row>
    <row r="44" spans="1:18">
      <c r="A44" s="8" t="s">
        <v>86</v>
      </c>
      <c r="B44" s="15">
        <f>'[1]01'!B46</f>
        <v>285</v>
      </c>
      <c r="C44" s="16">
        <f>'[1]01'!C46</f>
        <v>0</v>
      </c>
      <c r="D44" s="16">
        <f>'[1]01'!D46</f>
        <v>0</v>
      </c>
      <c r="E44" s="16">
        <f>'[1]01'!E46</f>
        <v>0</v>
      </c>
      <c r="F44" s="15">
        <f t="shared" si="6"/>
        <v>285</v>
      </c>
      <c r="G44" s="15">
        <f>'[1]01'!H46</f>
        <v>285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285</v>
      </c>
      <c r="L44" s="18">
        <f>frq!C44</f>
        <v>1</v>
      </c>
      <c r="M44" s="16">
        <f t="shared" si="7"/>
        <v>285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285</v>
      </c>
      <c r="R44" s="17"/>
    </row>
    <row r="45" spans="1:18">
      <c r="A45" s="8" t="s">
        <v>87</v>
      </c>
      <c r="B45" s="15">
        <f>'[1]01'!B47</f>
        <v>285</v>
      </c>
      <c r="C45" s="16">
        <f>'[1]01'!C47</f>
        <v>0</v>
      </c>
      <c r="D45" s="16">
        <f>'[1]01'!D47</f>
        <v>0</v>
      </c>
      <c r="E45" s="16">
        <f>'[1]01'!E47</f>
        <v>0</v>
      </c>
      <c r="F45" s="15">
        <f t="shared" si="6"/>
        <v>285</v>
      </c>
      <c r="G45" s="15">
        <f>'[1]01'!H47</f>
        <v>285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285</v>
      </c>
      <c r="L45" s="18">
        <f>frq!C45</f>
        <v>1</v>
      </c>
      <c r="M45" s="16">
        <f t="shared" si="7"/>
        <v>285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285</v>
      </c>
      <c r="R45" s="17"/>
    </row>
    <row r="46" spans="1:18">
      <c r="A46" s="8" t="s">
        <v>88</v>
      </c>
      <c r="B46" s="15">
        <f>'[1]01'!B48</f>
        <v>285</v>
      </c>
      <c r="C46" s="16">
        <f>'[1]01'!C48</f>
        <v>0</v>
      </c>
      <c r="D46" s="16">
        <f>'[1]01'!D48</f>
        <v>0</v>
      </c>
      <c r="E46" s="16">
        <f>'[1]01'!E48</f>
        <v>0</v>
      </c>
      <c r="F46" s="15">
        <f t="shared" si="6"/>
        <v>285</v>
      </c>
      <c r="G46" s="15">
        <f>'[1]01'!H48</f>
        <v>285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285</v>
      </c>
      <c r="L46" s="18">
        <f>frq!C46</f>
        <v>1</v>
      </c>
      <c r="M46" s="16">
        <f t="shared" si="7"/>
        <v>285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285</v>
      </c>
      <c r="R46" s="17"/>
    </row>
    <row r="47" spans="1:18">
      <c r="A47" s="8" t="s">
        <v>89</v>
      </c>
      <c r="B47" s="15">
        <f>'[1]01'!B49</f>
        <v>287</v>
      </c>
      <c r="C47" s="16">
        <f>'[1]01'!C49</f>
        <v>0</v>
      </c>
      <c r="D47" s="16">
        <f>'[1]01'!D49</f>
        <v>0</v>
      </c>
      <c r="E47" s="16">
        <f>'[1]01'!E49</f>
        <v>0</v>
      </c>
      <c r="F47" s="15">
        <f t="shared" si="6"/>
        <v>287</v>
      </c>
      <c r="G47" s="15">
        <f>'[1]01'!H49</f>
        <v>287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287</v>
      </c>
      <c r="L47" s="18">
        <f>frq!C47</f>
        <v>1</v>
      </c>
      <c r="M47" s="16">
        <f t="shared" si="7"/>
        <v>287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287</v>
      </c>
      <c r="R47" s="17"/>
    </row>
    <row r="48" spans="1:18">
      <c r="A48" s="8" t="s">
        <v>90</v>
      </c>
      <c r="B48" s="15">
        <f>'[1]01'!B50</f>
        <v>287</v>
      </c>
      <c r="C48" s="16">
        <f>'[1]01'!C50</f>
        <v>0</v>
      </c>
      <c r="D48" s="16">
        <f>'[1]01'!D50</f>
        <v>0</v>
      </c>
      <c r="E48" s="16">
        <f>'[1]01'!E50</f>
        <v>0</v>
      </c>
      <c r="F48" s="15">
        <f t="shared" si="6"/>
        <v>287</v>
      </c>
      <c r="G48" s="15">
        <f>'[1]01'!H50</f>
        <v>287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287</v>
      </c>
      <c r="L48" s="18">
        <f>frq!C48</f>
        <v>1</v>
      </c>
      <c r="M48" s="16">
        <f t="shared" si="7"/>
        <v>287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287</v>
      </c>
      <c r="R48" s="17"/>
    </row>
    <row r="49" spans="1:18">
      <c r="A49" s="8" t="s">
        <v>91</v>
      </c>
      <c r="B49" s="15">
        <f>'[1]01'!B51</f>
        <v>287</v>
      </c>
      <c r="C49" s="16">
        <f>'[1]01'!C51</f>
        <v>0</v>
      </c>
      <c r="D49" s="16">
        <f>'[1]01'!D51</f>
        <v>0</v>
      </c>
      <c r="E49" s="16">
        <f>'[1]01'!E51</f>
        <v>0</v>
      </c>
      <c r="F49" s="15">
        <f t="shared" si="6"/>
        <v>287</v>
      </c>
      <c r="G49" s="15">
        <f>'[1]01'!H51</f>
        <v>287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287</v>
      </c>
      <c r="L49" s="18">
        <f>frq!C49</f>
        <v>1</v>
      </c>
      <c r="M49" s="16">
        <f t="shared" si="7"/>
        <v>287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287</v>
      </c>
      <c r="R49" s="17"/>
    </row>
    <row r="50" spans="1:18">
      <c r="A50" s="8" t="s">
        <v>92</v>
      </c>
      <c r="B50" s="15">
        <f>'[1]01'!B52</f>
        <v>287</v>
      </c>
      <c r="C50" s="16">
        <f>'[1]01'!C52</f>
        <v>0</v>
      </c>
      <c r="D50" s="16">
        <f>'[1]01'!D52</f>
        <v>0</v>
      </c>
      <c r="E50" s="16">
        <f>'[1]01'!E52</f>
        <v>0</v>
      </c>
      <c r="F50" s="15">
        <f t="shared" si="6"/>
        <v>287</v>
      </c>
      <c r="G50" s="15">
        <f>'[1]01'!H52</f>
        <v>287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287</v>
      </c>
      <c r="L50" s="18">
        <f>frq!C50</f>
        <v>1</v>
      </c>
      <c r="M50" s="16">
        <f t="shared" si="7"/>
        <v>287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287</v>
      </c>
      <c r="R50" s="17"/>
    </row>
    <row r="51" spans="1:18">
      <c r="A51" s="8" t="s">
        <v>93</v>
      </c>
      <c r="B51" s="15">
        <f>'[1]01'!B53</f>
        <v>287</v>
      </c>
      <c r="C51" s="16">
        <f>'[1]01'!C53</f>
        <v>0</v>
      </c>
      <c r="D51" s="16">
        <f>'[1]01'!D53</f>
        <v>0</v>
      </c>
      <c r="E51" s="16">
        <f>'[1]01'!E53</f>
        <v>0</v>
      </c>
      <c r="F51" s="15">
        <f t="shared" si="6"/>
        <v>287</v>
      </c>
      <c r="G51" s="15">
        <f>'[1]01'!H53</f>
        <v>287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287</v>
      </c>
      <c r="L51" s="18">
        <f>frq!C51</f>
        <v>1</v>
      </c>
      <c r="M51" s="16">
        <f t="shared" si="7"/>
        <v>287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287</v>
      </c>
      <c r="R51" s="17"/>
    </row>
    <row r="52" spans="1:18">
      <c r="A52" s="8" t="s">
        <v>94</v>
      </c>
      <c r="B52" s="15">
        <f>'[1]01'!B54</f>
        <v>287</v>
      </c>
      <c r="C52" s="16">
        <f>'[1]01'!C54</f>
        <v>0</v>
      </c>
      <c r="D52" s="16">
        <f>'[1]01'!D54</f>
        <v>0</v>
      </c>
      <c r="E52" s="16">
        <f>'[1]01'!E54</f>
        <v>0</v>
      </c>
      <c r="F52" s="15">
        <f t="shared" si="6"/>
        <v>287</v>
      </c>
      <c r="G52" s="15">
        <f>'[1]01'!H54</f>
        <v>287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287</v>
      </c>
      <c r="L52" s="18">
        <f>frq!C52</f>
        <v>1</v>
      </c>
      <c r="M52" s="16">
        <f t="shared" si="7"/>
        <v>287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287</v>
      </c>
      <c r="R52" s="17"/>
    </row>
    <row r="53" spans="1:18">
      <c r="A53" s="8" t="s">
        <v>95</v>
      </c>
      <c r="B53" s="15">
        <f>'[1]01'!B55</f>
        <v>287</v>
      </c>
      <c r="C53" s="16">
        <f>'[1]01'!C55</f>
        <v>0</v>
      </c>
      <c r="D53" s="16">
        <f>'[1]01'!D55</f>
        <v>0</v>
      </c>
      <c r="E53" s="16">
        <f>'[1]01'!E55</f>
        <v>0</v>
      </c>
      <c r="F53" s="15">
        <f t="shared" si="6"/>
        <v>287</v>
      </c>
      <c r="G53" s="15">
        <f>'[1]01'!H55</f>
        <v>287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287</v>
      </c>
      <c r="L53" s="18">
        <f>frq!C53</f>
        <v>1</v>
      </c>
      <c r="M53" s="16">
        <f t="shared" si="7"/>
        <v>287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287</v>
      </c>
      <c r="R53" s="17"/>
    </row>
    <row r="54" spans="1:18">
      <c r="A54" s="8" t="s">
        <v>96</v>
      </c>
      <c r="B54" s="15">
        <f>'[1]01'!B56</f>
        <v>287</v>
      </c>
      <c r="C54" s="16">
        <f>'[1]01'!C56</f>
        <v>0</v>
      </c>
      <c r="D54" s="16">
        <f>'[1]01'!D56</f>
        <v>0</v>
      </c>
      <c r="E54" s="16">
        <f>'[1]01'!E56</f>
        <v>0</v>
      </c>
      <c r="F54" s="15">
        <f t="shared" si="6"/>
        <v>287</v>
      </c>
      <c r="G54" s="15">
        <f>'[1]01'!H56</f>
        <v>287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287</v>
      </c>
      <c r="L54" s="18">
        <f>frq!C54</f>
        <v>1</v>
      </c>
      <c r="M54" s="16">
        <f t="shared" si="7"/>
        <v>287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287</v>
      </c>
      <c r="R54" s="17"/>
    </row>
    <row r="55" spans="1:18">
      <c r="A55" s="8" t="s">
        <v>97</v>
      </c>
      <c r="B55" s="15">
        <f>'[1]01'!B57</f>
        <v>287</v>
      </c>
      <c r="C55" s="16">
        <f>'[1]01'!C57</f>
        <v>0</v>
      </c>
      <c r="D55" s="16">
        <f>'[1]01'!D57</f>
        <v>0</v>
      </c>
      <c r="E55" s="16">
        <f>'[1]01'!E57</f>
        <v>0</v>
      </c>
      <c r="F55" s="15">
        <f t="shared" si="6"/>
        <v>287</v>
      </c>
      <c r="G55" s="15">
        <f>'[1]01'!H57</f>
        <v>287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287</v>
      </c>
      <c r="L55" s="18">
        <f>frq!C55</f>
        <v>1</v>
      </c>
      <c r="M55" s="16">
        <f t="shared" si="7"/>
        <v>287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287</v>
      </c>
      <c r="R55" s="17"/>
    </row>
    <row r="56" spans="1:18">
      <c r="A56" s="8" t="s">
        <v>98</v>
      </c>
      <c r="B56" s="15">
        <f>'[1]01'!B58</f>
        <v>287</v>
      </c>
      <c r="C56" s="16">
        <f>'[1]01'!C58</f>
        <v>0</v>
      </c>
      <c r="D56" s="16">
        <f>'[1]01'!D58</f>
        <v>0</v>
      </c>
      <c r="E56" s="16">
        <f>'[1]01'!E58</f>
        <v>0</v>
      </c>
      <c r="F56" s="15">
        <f t="shared" si="6"/>
        <v>287</v>
      </c>
      <c r="G56" s="15">
        <f>'[1]01'!H58</f>
        <v>285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'[1]01'!B59</f>
        <v>285</v>
      </c>
      <c r="C57" s="16">
        <f>'[1]01'!C59</f>
        <v>0</v>
      </c>
      <c r="D57" s="16">
        <f>'[1]01'!D59</f>
        <v>0</v>
      </c>
      <c r="E57" s="16">
        <f>'[1]01'!E59</f>
        <v>0</v>
      </c>
      <c r="F57" s="15">
        <f t="shared" si="6"/>
        <v>285</v>
      </c>
      <c r="G57" s="15">
        <f>'[1]01'!H59</f>
        <v>285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'[1]01'!B60</f>
        <v>285</v>
      </c>
      <c r="C58" s="16">
        <f>'[1]01'!C60</f>
        <v>0</v>
      </c>
      <c r="D58" s="16">
        <f>'[1]01'!D60</f>
        <v>0</v>
      </c>
      <c r="E58" s="16">
        <f>'[1]01'!E60</f>
        <v>0</v>
      </c>
      <c r="F58" s="15">
        <f t="shared" si="6"/>
        <v>285</v>
      </c>
      <c r="G58" s="15">
        <f>'[1]01'!H60</f>
        <v>285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'[1]01'!B61</f>
        <v>285</v>
      </c>
      <c r="C59" s="16">
        <f>'[1]01'!C61</f>
        <v>0</v>
      </c>
      <c r="D59" s="16">
        <f>'[1]01'!D61</f>
        <v>0</v>
      </c>
      <c r="E59" s="16">
        <f>'[1]01'!E61</f>
        <v>0</v>
      </c>
      <c r="F59" s="15">
        <f t="shared" si="6"/>
        <v>285</v>
      </c>
      <c r="G59" s="15">
        <f>'[1]01'!H61</f>
        <v>285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'[1]01'!B62</f>
        <v>285</v>
      </c>
      <c r="C60" s="16">
        <f>'[1]01'!C62</f>
        <v>0</v>
      </c>
      <c r="D60" s="16">
        <f>'[1]01'!D62</f>
        <v>0</v>
      </c>
      <c r="E60" s="16">
        <f>'[1]01'!E62</f>
        <v>0</v>
      </c>
      <c r="F60" s="15">
        <f t="shared" si="6"/>
        <v>285</v>
      </c>
      <c r="G60" s="15">
        <f>'[1]01'!H62</f>
        <v>285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'[1]01'!B63</f>
        <v>285</v>
      </c>
      <c r="C61" s="16">
        <f>'[1]01'!C63</f>
        <v>0</v>
      </c>
      <c r="D61" s="16">
        <f>'[1]01'!D63</f>
        <v>0</v>
      </c>
      <c r="E61" s="16">
        <f>'[1]01'!E63</f>
        <v>0</v>
      </c>
      <c r="F61" s="15">
        <f t="shared" si="6"/>
        <v>285</v>
      </c>
      <c r="G61" s="15">
        <f>'[1]01'!H63</f>
        <v>285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'[1]01'!B64</f>
        <v>285</v>
      </c>
      <c r="C62" s="16">
        <f>'[1]01'!C64</f>
        <v>0</v>
      </c>
      <c r="D62" s="16">
        <f>'[1]01'!D64</f>
        <v>0</v>
      </c>
      <c r="E62" s="16">
        <f>'[1]01'!E64</f>
        <v>0</v>
      </c>
      <c r="F62" s="15">
        <f t="shared" si="6"/>
        <v>285</v>
      </c>
      <c r="G62" s="15">
        <f>'[1]01'!H64</f>
        <v>285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'[1]01'!B65</f>
        <v>285</v>
      </c>
      <c r="C63" s="16">
        <f>'[1]01'!C65</f>
        <v>0</v>
      </c>
      <c r="D63" s="16">
        <f>'[1]01'!D65</f>
        <v>0</v>
      </c>
      <c r="E63" s="16">
        <f>'[1]01'!E65</f>
        <v>0</v>
      </c>
      <c r="F63" s="15">
        <f t="shared" si="6"/>
        <v>285</v>
      </c>
      <c r="G63" s="15">
        <f>'[1]01'!H65</f>
        <v>285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'[1]01'!B66</f>
        <v>285</v>
      </c>
      <c r="C64" s="16">
        <f>'[1]01'!C66</f>
        <v>0</v>
      </c>
      <c r="D64" s="16">
        <f>'[1]01'!D66</f>
        <v>0</v>
      </c>
      <c r="E64" s="16">
        <f>'[1]01'!E66</f>
        <v>0</v>
      </c>
      <c r="F64" s="15">
        <f t="shared" si="6"/>
        <v>285</v>
      </c>
      <c r="G64" s="15">
        <f>'[1]01'!H66</f>
        <v>285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'[1]01'!B67</f>
        <v>285</v>
      </c>
      <c r="C65" s="16">
        <f>'[1]01'!C67</f>
        <v>0</v>
      </c>
      <c r="D65" s="16">
        <f>'[1]01'!D67</f>
        <v>0</v>
      </c>
      <c r="E65" s="16">
        <f>'[1]01'!E67</f>
        <v>0</v>
      </c>
      <c r="F65" s="15">
        <f t="shared" si="6"/>
        <v>285</v>
      </c>
      <c r="G65" s="15">
        <f>'[1]01'!H67</f>
        <v>285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'[1]01'!B68</f>
        <v>290</v>
      </c>
      <c r="C66" s="16">
        <f>'[1]01'!C68</f>
        <v>0</v>
      </c>
      <c r="D66" s="16">
        <f>'[1]01'!D68</f>
        <v>0</v>
      </c>
      <c r="E66" s="16">
        <f>'[1]01'!E68</f>
        <v>0</v>
      </c>
      <c r="F66" s="15">
        <f t="shared" si="6"/>
        <v>290</v>
      </c>
      <c r="G66" s="15">
        <f>'[1]01'!H68</f>
        <v>290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'[1]01'!B69</f>
        <v>290</v>
      </c>
      <c r="C67" s="16">
        <f>'[1]01'!C69</f>
        <v>0</v>
      </c>
      <c r="D67" s="16">
        <f>'[1]01'!D69</f>
        <v>0</v>
      </c>
      <c r="E67" s="16">
        <f>'[1]01'!E69</f>
        <v>0</v>
      </c>
      <c r="F67" s="15">
        <f t="shared" si="6"/>
        <v>290</v>
      </c>
      <c r="G67" s="15">
        <f>'[1]01'!H69</f>
        <v>290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'[1]01'!B70</f>
        <v>290</v>
      </c>
      <c r="C68" s="16">
        <f>'[1]01'!C70</f>
        <v>0</v>
      </c>
      <c r="D68" s="16">
        <f>'[1]01'!D70</f>
        <v>0</v>
      </c>
      <c r="E68" s="16">
        <f>'[1]01'!E70</f>
        <v>0</v>
      </c>
      <c r="F68" s="15">
        <f t="shared" si="6"/>
        <v>290</v>
      </c>
      <c r="G68" s="15">
        <f>'[1]01'!H70</f>
        <v>290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'[1]01'!B71</f>
        <v>290</v>
      </c>
      <c r="C69" s="16">
        <f>'[1]01'!C71</f>
        <v>0</v>
      </c>
      <c r="D69" s="16">
        <f>'[1]01'!D71</f>
        <v>0</v>
      </c>
      <c r="E69" s="16">
        <f>'[1]01'!E71</f>
        <v>0</v>
      </c>
      <c r="F69" s="15">
        <f t="shared" ref="F69:F98" si="17">SUM(B69:E69)</f>
        <v>290</v>
      </c>
      <c r="G69" s="15">
        <f>'[1]01'!H71</f>
        <v>290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'[1]01'!B72</f>
        <v>290</v>
      </c>
      <c r="C70" s="16">
        <f>'[1]01'!C72</f>
        <v>0</v>
      </c>
      <c r="D70" s="16">
        <f>'[1]01'!D72</f>
        <v>0</v>
      </c>
      <c r="E70" s="16">
        <f>'[1]01'!E72</f>
        <v>0</v>
      </c>
      <c r="F70" s="15">
        <f t="shared" si="17"/>
        <v>290</v>
      </c>
      <c r="G70" s="15">
        <f>'[1]01'!H72</f>
        <v>290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'[1]01'!B73</f>
        <v>290</v>
      </c>
      <c r="C71" s="16">
        <f>'[1]01'!C73</f>
        <v>0</v>
      </c>
      <c r="D71" s="16">
        <f>'[1]01'!D73</f>
        <v>0</v>
      </c>
      <c r="E71" s="16">
        <f>'[1]01'!E73</f>
        <v>0</v>
      </c>
      <c r="F71" s="15">
        <f t="shared" si="17"/>
        <v>290</v>
      </c>
      <c r="G71" s="15">
        <f>'[1]01'!H73</f>
        <v>290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'[1]01'!B74</f>
        <v>290</v>
      </c>
      <c r="C72" s="16">
        <f>'[1]01'!C74</f>
        <v>0</v>
      </c>
      <c r="D72" s="16">
        <f>'[1]01'!D74</f>
        <v>0</v>
      </c>
      <c r="E72" s="16">
        <f>'[1]01'!E74</f>
        <v>0</v>
      </c>
      <c r="F72" s="15">
        <f t="shared" si="17"/>
        <v>290</v>
      </c>
      <c r="G72" s="15">
        <f>'[1]01'!H74</f>
        <v>290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'[1]01'!B75</f>
        <v>290</v>
      </c>
      <c r="C73" s="16">
        <f>'[1]01'!C75</f>
        <v>0</v>
      </c>
      <c r="D73" s="16">
        <f>'[1]01'!D75</f>
        <v>0</v>
      </c>
      <c r="E73" s="16">
        <f>'[1]01'!E75</f>
        <v>0</v>
      </c>
      <c r="F73" s="15">
        <f t="shared" si="17"/>
        <v>290</v>
      </c>
      <c r="G73" s="15">
        <f>'[1]01'!H75</f>
        <v>290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'[1]01'!B76</f>
        <v>290</v>
      </c>
      <c r="C74" s="16">
        <f>'[1]01'!C76</f>
        <v>0</v>
      </c>
      <c r="D74" s="16">
        <f>'[1]01'!D76</f>
        <v>0</v>
      </c>
      <c r="E74" s="16">
        <f>'[1]01'!E76</f>
        <v>0</v>
      </c>
      <c r="F74" s="15">
        <f t="shared" si="17"/>
        <v>290</v>
      </c>
      <c r="G74" s="15">
        <f>'[1]01'!H76</f>
        <v>290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'[1]01'!B77</f>
        <v>290</v>
      </c>
      <c r="C75" s="16">
        <f>'[1]01'!C77</f>
        <v>0</v>
      </c>
      <c r="D75" s="16">
        <f>'[1]01'!D77</f>
        <v>0</v>
      </c>
      <c r="E75" s="16">
        <f>'[1]01'!E77</f>
        <v>0</v>
      </c>
      <c r="F75" s="15">
        <f t="shared" si="17"/>
        <v>290</v>
      </c>
      <c r="G75" s="15">
        <f>'[1]01'!H77</f>
        <v>290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'[1]01'!B78</f>
        <v>290</v>
      </c>
      <c r="C76" s="16">
        <f>'[1]01'!C78</f>
        <v>0</v>
      </c>
      <c r="D76" s="16">
        <f>'[1]01'!D78</f>
        <v>0</v>
      </c>
      <c r="E76" s="16">
        <f>'[1]01'!E78</f>
        <v>0</v>
      </c>
      <c r="F76" s="15">
        <f t="shared" si="17"/>
        <v>290</v>
      </c>
      <c r="G76" s="15">
        <f>'[1]01'!H78</f>
        <v>290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'[1]01'!B79</f>
        <v>290</v>
      </c>
      <c r="C77" s="16">
        <f>'[1]01'!C79</f>
        <v>0</v>
      </c>
      <c r="D77" s="16">
        <f>'[1]01'!D79</f>
        <v>0</v>
      </c>
      <c r="E77" s="16">
        <f>'[1]01'!E79</f>
        <v>0</v>
      </c>
      <c r="F77" s="15">
        <f t="shared" si="17"/>
        <v>290</v>
      </c>
      <c r="G77" s="15">
        <f>'[1]01'!H79</f>
        <v>290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'[1]01'!B80</f>
        <v>290</v>
      </c>
      <c r="C78" s="16">
        <f>'[1]01'!C80</f>
        <v>0</v>
      </c>
      <c r="D78" s="16">
        <f>'[1]01'!D80</f>
        <v>0</v>
      </c>
      <c r="E78" s="16">
        <f>'[1]01'!E80</f>
        <v>0</v>
      </c>
      <c r="F78" s="15">
        <f t="shared" si="17"/>
        <v>290</v>
      </c>
      <c r="G78" s="15">
        <f>'[1]01'!H80</f>
        <v>290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'[1]01'!B81</f>
        <v>290</v>
      </c>
      <c r="C79" s="16">
        <f>'[1]01'!C81</f>
        <v>0</v>
      </c>
      <c r="D79" s="16">
        <f>'[1]01'!D81</f>
        <v>0</v>
      </c>
      <c r="E79" s="16">
        <f>'[1]01'!E81</f>
        <v>0</v>
      </c>
      <c r="F79" s="15">
        <f t="shared" si="17"/>
        <v>290</v>
      </c>
      <c r="G79" s="15">
        <f>'[1]01'!H81</f>
        <v>290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'[1]01'!B82</f>
        <v>290</v>
      </c>
      <c r="C80" s="16">
        <f>'[1]01'!C82</f>
        <v>0</v>
      </c>
      <c r="D80" s="16">
        <f>'[1]01'!D82</f>
        <v>0</v>
      </c>
      <c r="E80" s="16">
        <f>'[1]01'!E82</f>
        <v>0</v>
      </c>
      <c r="F80" s="15">
        <f t="shared" si="17"/>
        <v>290</v>
      </c>
      <c r="G80" s="15">
        <f>'[1]01'!H82</f>
        <v>290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'[1]01'!B83</f>
        <v>290</v>
      </c>
      <c r="C81" s="16">
        <f>'[1]01'!C83</f>
        <v>0</v>
      </c>
      <c r="D81" s="16">
        <f>'[1]01'!D83</f>
        <v>0</v>
      </c>
      <c r="E81" s="16">
        <f>'[1]01'!E83</f>
        <v>0</v>
      </c>
      <c r="F81" s="15">
        <f t="shared" si="17"/>
        <v>290</v>
      </c>
      <c r="G81" s="15">
        <f>'[1]01'!H83</f>
        <v>290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'[1]01'!B84</f>
        <v>290</v>
      </c>
      <c r="C82" s="16">
        <f>'[1]01'!C84</f>
        <v>0</v>
      </c>
      <c r="D82" s="16">
        <f>'[1]01'!D84</f>
        <v>0</v>
      </c>
      <c r="E82" s="16">
        <f>'[1]01'!E84</f>
        <v>0</v>
      </c>
      <c r="F82" s="15">
        <f t="shared" si="17"/>
        <v>290</v>
      </c>
      <c r="G82" s="15">
        <f>'[1]01'!H84</f>
        <v>290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'[1]01'!B85</f>
        <v>290</v>
      </c>
      <c r="C83" s="16">
        <f>'[1]01'!C85</f>
        <v>0</v>
      </c>
      <c r="D83" s="16">
        <f>'[1]01'!D85</f>
        <v>0</v>
      </c>
      <c r="E83" s="16">
        <f>'[1]01'!E85</f>
        <v>0</v>
      </c>
      <c r="F83" s="15">
        <f t="shared" si="17"/>
        <v>290</v>
      </c>
      <c r="G83" s="15">
        <f>'[1]01'!H85</f>
        <v>290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'[1]01'!B86</f>
        <v>290</v>
      </c>
      <c r="C84" s="16">
        <f>'[1]01'!C86</f>
        <v>0</v>
      </c>
      <c r="D84" s="16">
        <f>'[1]01'!D86</f>
        <v>0</v>
      </c>
      <c r="E84" s="16">
        <f>'[1]01'!E86</f>
        <v>0</v>
      </c>
      <c r="F84" s="15">
        <f t="shared" si="17"/>
        <v>290</v>
      </c>
      <c r="G84" s="15">
        <f>'[1]01'!H86</f>
        <v>290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'[1]01'!B87</f>
        <v>290</v>
      </c>
      <c r="C85" s="16">
        <f>'[1]01'!C87</f>
        <v>0</v>
      </c>
      <c r="D85" s="16">
        <f>'[1]01'!D87</f>
        <v>0</v>
      </c>
      <c r="E85" s="16">
        <f>'[1]01'!E87</f>
        <v>0</v>
      </c>
      <c r="F85" s="15">
        <f t="shared" si="17"/>
        <v>290</v>
      </c>
      <c r="G85" s="15">
        <f>'[1]01'!H87</f>
        <v>290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'[1]01'!B88</f>
        <v>290</v>
      </c>
      <c r="C86" s="16">
        <f>'[1]01'!C88</f>
        <v>0</v>
      </c>
      <c r="D86" s="16">
        <f>'[1]01'!D88</f>
        <v>0</v>
      </c>
      <c r="E86" s="16">
        <f>'[1]01'!E88</f>
        <v>0</v>
      </c>
      <c r="F86" s="15">
        <f t="shared" si="17"/>
        <v>290</v>
      </c>
      <c r="G86" s="15">
        <f>'[1]01'!H88</f>
        <v>290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'[1]01'!B89</f>
        <v>290</v>
      </c>
      <c r="C87" s="16">
        <f>'[1]01'!C89</f>
        <v>0</v>
      </c>
      <c r="D87" s="16">
        <f>'[1]01'!D89</f>
        <v>0</v>
      </c>
      <c r="E87" s="16">
        <f>'[1]01'!E89</f>
        <v>0</v>
      </c>
      <c r="F87" s="15">
        <f t="shared" si="17"/>
        <v>290</v>
      </c>
      <c r="G87" s="15">
        <f>'[1]01'!H89</f>
        <v>290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'[1]01'!B90</f>
        <v>290</v>
      </c>
      <c r="C88" s="16">
        <f>'[1]01'!C90</f>
        <v>0</v>
      </c>
      <c r="D88" s="16">
        <f>'[1]01'!D90</f>
        <v>0</v>
      </c>
      <c r="E88" s="16">
        <f>'[1]01'!E90</f>
        <v>0</v>
      </c>
      <c r="F88" s="15">
        <f t="shared" si="17"/>
        <v>290</v>
      </c>
      <c r="G88" s="15">
        <f>'[1]01'!H90</f>
        <v>290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'[1]01'!B91</f>
        <v>290</v>
      </c>
      <c r="C89" s="16">
        <f>'[1]01'!C91</f>
        <v>0</v>
      </c>
      <c r="D89" s="16">
        <f>'[1]01'!D91</f>
        <v>0</v>
      </c>
      <c r="E89" s="16">
        <f>'[1]01'!E91</f>
        <v>0</v>
      </c>
      <c r="F89" s="15">
        <f t="shared" si="17"/>
        <v>290</v>
      </c>
      <c r="G89" s="15">
        <f>'[1]01'!H91</f>
        <v>290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'[1]01'!B92</f>
        <v>290</v>
      </c>
      <c r="C90" s="16">
        <f>'[1]01'!C92</f>
        <v>0</v>
      </c>
      <c r="D90" s="16">
        <f>'[1]01'!D92</f>
        <v>0</v>
      </c>
      <c r="E90" s="16">
        <f>'[1]01'!E92</f>
        <v>0</v>
      </c>
      <c r="F90" s="15">
        <f t="shared" si="17"/>
        <v>290</v>
      </c>
      <c r="G90" s="15">
        <f>'[1]01'!H92</f>
        <v>290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'[1]01'!B93</f>
        <v>290</v>
      </c>
      <c r="C91" s="16">
        <f>'[1]01'!C93</f>
        <v>0</v>
      </c>
      <c r="D91" s="16">
        <f>'[1]01'!D93</f>
        <v>0</v>
      </c>
      <c r="E91" s="16">
        <f>'[1]01'!E93</f>
        <v>0</v>
      </c>
      <c r="F91" s="15">
        <f t="shared" si="17"/>
        <v>290</v>
      </c>
      <c r="G91" s="15">
        <f>'[1]01'!H93</f>
        <v>290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'[1]01'!B94</f>
        <v>290</v>
      </c>
      <c r="C92" s="16">
        <f>'[1]01'!C94</f>
        <v>0</v>
      </c>
      <c r="D92" s="16">
        <f>'[1]01'!D94</f>
        <v>0</v>
      </c>
      <c r="E92" s="16">
        <f>'[1]01'!E94</f>
        <v>0</v>
      </c>
      <c r="F92" s="15">
        <f t="shared" si="17"/>
        <v>290</v>
      </c>
      <c r="G92" s="15">
        <f>'[1]01'!H94</f>
        <v>290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'[1]01'!B95</f>
        <v>290</v>
      </c>
      <c r="C93" s="16">
        <f>'[1]01'!C95</f>
        <v>0</v>
      </c>
      <c r="D93" s="16">
        <f>'[1]01'!D95</f>
        <v>0</v>
      </c>
      <c r="E93" s="16">
        <f>'[1]01'!E95</f>
        <v>0</v>
      </c>
      <c r="F93" s="15">
        <f t="shared" si="17"/>
        <v>290</v>
      </c>
      <c r="G93" s="15">
        <f>'[1]01'!H95</f>
        <v>290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'[1]01'!B96</f>
        <v>290</v>
      </c>
      <c r="C94" s="16">
        <f>'[1]01'!C96</f>
        <v>0</v>
      </c>
      <c r="D94" s="16">
        <f>'[1]01'!D96</f>
        <v>0</v>
      </c>
      <c r="E94" s="16">
        <f>'[1]01'!E96</f>
        <v>0</v>
      </c>
      <c r="F94" s="15">
        <f t="shared" si="17"/>
        <v>290</v>
      </c>
      <c r="G94" s="15">
        <f>'[1]01'!H96</f>
        <v>290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'[1]01'!B97</f>
        <v>290</v>
      </c>
      <c r="C95" s="16">
        <f>'[1]01'!C97</f>
        <v>0</v>
      </c>
      <c r="D95" s="16">
        <f>'[1]01'!D97</f>
        <v>0</v>
      </c>
      <c r="E95" s="16">
        <f>'[1]01'!E97</f>
        <v>0</v>
      </c>
      <c r="F95" s="15">
        <f t="shared" si="17"/>
        <v>290</v>
      </c>
      <c r="G95" s="15">
        <f>'[1]01'!H97</f>
        <v>290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'[1]01'!B98</f>
        <v>290</v>
      </c>
      <c r="C96" s="16">
        <f>'[1]01'!C98</f>
        <v>0</v>
      </c>
      <c r="D96" s="16">
        <f>'[1]01'!D98</f>
        <v>0</v>
      </c>
      <c r="E96" s="16">
        <f>'[1]01'!E98</f>
        <v>0</v>
      </c>
      <c r="F96" s="15">
        <f t="shared" si="17"/>
        <v>290</v>
      </c>
      <c r="G96" s="15">
        <f>'[1]01'!H98</f>
        <v>290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'[1]01'!B99</f>
        <v>290</v>
      </c>
      <c r="C97" s="16">
        <f>'[1]01'!C99</f>
        <v>0</v>
      </c>
      <c r="D97" s="16">
        <f>'[1]01'!D99</f>
        <v>0</v>
      </c>
      <c r="E97" s="16">
        <f>'[1]01'!E99</f>
        <v>0</v>
      </c>
      <c r="F97" s="15">
        <f t="shared" si="17"/>
        <v>290</v>
      </c>
      <c r="G97" s="15">
        <f>'[1]01'!H99</f>
        <v>290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'[1]01'!B100</f>
        <v>290</v>
      </c>
      <c r="C98" s="16">
        <f>'[1]01'!C100</f>
        <v>0</v>
      </c>
      <c r="D98" s="16">
        <f>'[1]01'!D100</f>
        <v>0</v>
      </c>
      <c r="E98" s="16">
        <f>'[1]01'!E100</f>
        <v>0</v>
      </c>
      <c r="F98" s="15">
        <f t="shared" si="17"/>
        <v>290</v>
      </c>
      <c r="G98" s="15">
        <f>'[1]01'!H100</f>
        <v>290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6.9362500000000002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6.9362500000000002</v>
      </c>
      <c r="G99" s="15">
        <f t="shared" si="18"/>
        <v>6.9357499999999996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6.9357499999999996</v>
      </c>
      <c r="L99" s="15">
        <f t="shared" si="18"/>
        <v>2.4E-2</v>
      </c>
      <c r="M99" s="15">
        <f t="shared" si="18"/>
        <v>6.9357499999999996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6.9357499999999996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'[2]01'!B5</f>
        <v>75</v>
      </c>
      <c r="C3" s="200">
        <f>'[2]01'!C5</f>
        <v>0</v>
      </c>
      <c r="D3" s="200">
        <f>'[2]01'!D5</f>
        <v>0</v>
      </c>
      <c r="E3" s="200">
        <f>'[2]01'!E5</f>
        <v>0</v>
      </c>
      <c r="F3" s="15">
        <f>SUM(B3:E3)</f>
        <v>75</v>
      </c>
      <c r="G3" s="199">
        <f>'[2]01'!H5</f>
        <v>35</v>
      </c>
      <c r="H3" s="200">
        <f>'[2]01'!I5</f>
        <v>0</v>
      </c>
      <c r="I3" s="200">
        <f>'[2]01'!J5</f>
        <v>0</v>
      </c>
      <c r="J3" s="200">
        <f>'[2]01'!K5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32</v>
      </c>
    </row>
    <row r="4" spans="1:19">
      <c r="A4" s="8" t="s">
        <v>46</v>
      </c>
      <c r="B4" s="199">
        <f>'[2]01'!B6</f>
        <v>75</v>
      </c>
      <c r="C4" s="200">
        <f>'[2]01'!C6</f>
        <v>0</v>
      </c>
      <c r="D4" s="200">
        <f>'[2]01'!D6</f>
        <v>0</v>
      </c>
      <c r="E4" s="200">
        <f>'[2]01'!E6</f>
        <v>0</v>
      </c>
      <c r="F4" s="15">
        <f>SUM(B4:E4)</f>
        <v>75</v>
      </c>
      <c r="G4" s="199">
        <f>'[2]01'!H6</f>
        <v>35</v>
      </c>
      <c r="H4" s="200">
        <f>'[2]01'!I6</f>
        <v>0</v>
      </c>
      <c r="I4" s="200">
        <f>'[2]01'!J6</f>
        <v>0</v>
      </c>
      <c r="J4" s="200">
        <f>'[2]01'!K6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32</v>
      </c>
    </row>
    <row r="5" spans="1:19">
      <c r="A5" s="8" t="s">
        <v>47</v>
      </c>
      <c r="B5" s="199">
        <f>'[2]01'!B7</f>
        <v>75</v>
      </c>
      <c r="C5" s="200">
        <f>'[2]01'!C7</f>
        <v>0</v>
      </c>
      <c r="D5" s="200">
        <f>'[2]01'!D7</f>
        <v>0</v>
      </c>
      <c r="E5" s="200">
        <f>'[2]01'!E7</f>
        <v>0</v>
      </c>
      <c r="F5" s="15">
        <f t="shared" ref="F5:F68" si="6">SUM(B5:E5)</f>
        <v>75</v>
      </c>
      <c r="G5" s="199">
        <f>'[2]01'!H7</f>
        <v>35</v>
      </c>
      <c r="H5" s="200">
        <f>'[2]01'!I7</f>
        <v>0</v>
      </c>
      <c r="I5" s="200">
        <f>'[2]01'!J7</f>
        <v>0</v>
      </c>
      <c r="J5" s="200">
        <f>'[2]01'!K7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32</v>
      </c>
    </row>
    <row r="6" spans="1:19">
      <c r="A6" s="8" t="s">
        <v>48</v>
      </c>
      <c r="B6" s="199">
        <f>'[2]01'!B8</f>
        <v>75</v>
      </c>
      <c r="C6" s="200">
        <f>'[2]01'!C8</f>
        <v>0</v>
      </c>
      <c r="D6" s="200">
        <f>'[2]01'!D8</f>
        <v>0</v>
      </c>
      <c r="E6" s="200">
        <f>'[2]01'!E8</f>
        <v>0</v>
      </c>
      <c r="F6" s="15">
        <f t="shared" si="6"/>
        <v>75</v>
      </c>
      <c r="G6" s="199">
        <f>'[2]01'!H8</f>
        <v>35</v>
      </c>
      <c r="H6" s="200">
        <f>'[2]01'!I8</f>
        <v>0</v>
      </c>
      <c r="I6" s="200">
        <f>'[2]01'!J8</f>
        <v>0</v>
      </c>
      <c r="J6" s="200">
        <f>'[2]01'!K8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32</v>
      </c>
    </row>
    <row r="7" spans="1:19">
      <c r="A7" s="8" t="s">
        <v>49</v>
      </c>
      <c r="B7" s="199">
        <f>'[2]01'!B9</f>
        <v>75</v>
      </c>
      <c r="C7" s="200">
        <f>'[2]01'!C9</f>
        <v>0</v>
      </c>
      <c r="D7" s="200">
        <f>'[2]01'!D9</f>
        <v>0</v>
      </c>
      <c r="E7" s="200">
        <f>'[2]01'!E9</f>
        <v>0</v>
      </c>
      <c r="F7" s="15">
        <f t="shared" si="6"/>
        <v>75</v>
      </c>
      <c r="G7" s="199">
        <f>'[2]01'!H9</f>
        <v>35</v>
      </c>
      <c r="H7" s="200">
        <f>'[2]01'!I9</f>
        <v>0</v>
      </c>
      <c r="I7" s="200">
        <f>'[2]01'!J9</f>
        <v>0</v>
      </c>
      <c r="J7" s="200">
        <f>'[2]01'!K9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32</v>
      </c>
    </row>
    <row r="8" spans="1:19">
      <c r="A8" s="8" t="s">
        <v>50</v>
      </c>
      <c r="B8" s="199">
        <f>'[2]01'!B10</f>
        <v>75</v>
      </c>
      <c r="C8" s="200">
        <f>'[2]01'!C10</f>
        <v>0</v>
      </c>
      <c r="D8" s="200">
        <f>'[2]01'!D10</f>
        <v>0</v>
      </c>
      <c r="E8" s="200">
        <f>'[2]01'!E10</f>
        <v>0</v>
      </c>
      <c r="F8" s="15">
        <f t="shared" si="6"/>
        <v>75</v>
      </c>
      <c r="G8" s="199">
        <f>'[2]01'!H10</f>
        <v>35</v>
      </c>
      <c r="H8" s="200">
        <f>'[2]01'!I10</f>
        <v>0</v>
      </c>
      <c r="I8" s="200">
        <f>'[2]01'!J10</f>
        <v>0</v>
      </c>
      <c r="J8" s="200">
        <f>'[2]01'!K10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32</v>
      </c>
    </row>
    <row r="9" spans="1:19">
      <c r="A9" s="8" t="s">
        <v>51</v>
      </c>
      <c r="B9" s="199">
        <f>'[2]01'!B11</f>
        <v>75</v>
      </c>
      <c r="C9" s="200">
        <f>'[2]01'!C11</f>
        <v>0</v>
      </c>
      <c r="D9" s="200">
        <f>'[2]01'!D11</f>
        <v>0</v>
      </c>
      <c r="E9" s="200">
        <f>'[2]01'!E11</f>
        <v>0</v>
      </c>
      <c r="F9" s="15">
        <f t="shared" si="6"/>
        <v>75</v>
      </c>
      <c r="G9" s="199">
        <f>'[2]01'!H11</f>
        <v>35</v>
      </c>
      <c r="H9" s="200">
        <f>'[2]01'!I11</f>
        <v>0</v>
      </c>
      <c r="I9" s="200">
        <f>'[2]01'!J11</f>
        <v>0</v>
      </c>
      <c r="J9" s="200">
        <f>'[2]01'!K11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33</v>
      </c>
    </row>
    <row r="10" spans="1:19">
      <c r="A10" s="8" t="s">
        <v>52</v>
      </c>
      <c r="B10" s="199">
        <f>'[2]01'!B12</f>
        <v>75</v>
      </c>
      <c r="C10" s="200">
        <f>'[2]01'!C12</f>
        <v>0</v>
      </c>
      <c r="D10" s="200">
        <f>'[2]01'!D12</f>
        <v>0</v>
      </c>
      <c r="E10" s="200">
        <f>'[2]01'!E12</f>
        <v>0</v>
      </c>
      <c r="F10" s="15">
        <f t="shared" si="6"/>
        <v>75</v>
      </c>
      <c r="G10" s="199">
        <f>'[2]01'!H12</f>
        <v>35</v>
      </c>
      <c r="H10" s="200">
        <f>'[2]01'!I12</f>
        <v>0</v>
      </c>
      <c r="I10" s="200">
        <f>'[2]01'!J12</f>
        <v>0</v>
      </c>
      <c r="J10" s="200">
        <f>'[2]01'!K12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33</v>
      </c>
    </row>
    <row r="11" spans="1:19">
      <c r="A11" s="8" t="s">
        <v>53</v>
      </c>
      <c r="B11" s="199">
        <f>'[2]01'!B13</f>
        <v>75</v>
      </c>
      <c r="C11" s="200">
        <f>'[2]01'!C13</f>
        <v>0</v>
      </c>
      <c r="D11" s="200">
        <f>'[2]01'!D13</f>
        <v>0</v>
      </c>
      <c r="E11" s="200">
        <f>'[2]01'!E13</f>
        <v>0</v>
      </c>
      <c r="F11" s="15">
        <f t="shared" si="6"/>
        <v>75</v>
      </c>
      <c r="G11" s="199">
        <f>'[2]01'!H13</f>
        <v>35</v>
      </c>
      <c r="H11" s="200">
        <f>'[2]01'!I13</f>
        <v>0</v>
      </c>
      <c r="I11" s="200">
        <f>'[2]01'!J13</f>
        <v>0</v>
      </c>
      <c r="J11" s="200">
        <f>'[2]01'!K13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33</v>
      </c>
    </row>
    <row r="12" spans="1:19">
      <c r="A12" s="8" t="s">
        <v>54</v>
      </c>
      <c r="B12" s="199">
        <f>'[2]01'!B14</f>
        <v>75</v>
      </c>
      <c r="C12" s="200">
        <f>'[2]01'!C14</f>
        <v>0</v>
      </c>
      <c r="D12" s="200">
        <f>'[2]01'!D14</f>
        <v>0</v>
      </c>
      <c r="E12" s="200">
        <f>'[2]01'!E14</f>
        <v>0</v>
      </c>
      <c r="F12" s="15">
        <f t="shared" si="6"/>
        <v>75</v>
      </c>
      <c r="G12" s="199">
        <f>'[2]01'!H14</f>
        <v>35</v>
      </c>
      <c r="H12" s="200">
        <f>'[2]01'!I14</f>
        <v>0</v>
      </c>
      <c r="I12" s="200">
        <f>'[2]01'!J14</f>
        <v>0</v>
      </c>
      <c r="J12" s="200">
        <f>'[2]01'!K14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33</v>
      </c>
    </row>
    <row r="13" spans="1:19">
      <c r="A13" s="8" t="s">
        <v>55</v>
      </c>
      <c r="B13" s="199">
        <f>'[2]01'!B15</f>
        <v>75</v>
      </c>
      <c r="C13" s="200">
        <f>'[2]01'!C15</f>
        <v>0</v>
      </c>
      <c r="D13" s="200">
        <f>'[2]01'!D15</f>
        <v>0</v>
      </c>
      <c r="E13" s="200">
        <f>'[2]01'!E15</f>
        <v>0</v>
      </c>
      <c r="F13" s="15">
        <f t="shared" si="6"/>
        <v>75</v>
      </c>
      <c r="G13" s="199">
        <f>'[2]01'!H15</f>
        <v>35</v>
      </c>
      <c r="H13" s="200">
        <f>'[2]01'!I15</f>
        <v>0</v>
      </c>
      <c r="I13" s="200">
        <f>'[2]01'!J15</f>
        <v>0</v>
      </c>
      <c r="J13" s="200">
        <f>'[2]01'!K15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33</v>
      </c>
    </row>
    <row r="14" spans="1:19">
      <c r="A14" s="8" t="s">
        <v>56</v>
      </c>
      <c r="B14" s="199">
        <f>'[2]01'!B16</f>
        <v>75</v>
      </c>
      <c r="C14" s="200">
        <f>'[2]01'!C16</f>
        <v>0</v>
      </c>
      <c r="D14" s="200">
        <f>'[2]01'!D16</f>
        <v>0</v>
      </c>
      <c r="E14" s="200">
        <f>'[2]01'!E16</f>
        <v>0</v>
      </c>
      <c r="F14" s="15">
        <f t="shared" si="6"/>
        <v>75</v>
      </c>
      <c r="G14" s="199">
        <f>'[2]01'!H16</f>
        <v>35</v>
      </c>
      <c r="H14" s="200">
        <f>'[2]01'!I16</f>
        <v>0</v>
      </c>
      <c r="I14" s="200">
        <f>'[2]01'!J16</f>
        <v>0</v>
      </c>
      <c r="J14" s="200">
        <f>'[2]01'!K16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33</v>
      </c>
    </row>
    <row r="15" spans="1:19">
      <c r="A15" s="8" t="s">
        <v>57</v>
      </c>
      <c r="B15" s="199">
        <f>'[2]01'!B17</f>
        <v>75</v>
      </c>
      <c r="C15" s="200">
        <f>'[2]01'!C17</f>
        <v>0</v>
      </c>
      <c r="D15" s="200">
        <f>'[2]01'!D17</f>
        <v>0</v>
      </c>
      <c r="E15" s="200">
        <f>'[2]01'!E17</f>
        <v>0</v>
      </c>
      <c r="F15" s="15">
        <f t="shared" si="6"/>
        <v>75</v>
      </c>
      <c r="G15" s="199">
        <f>'[2]01'!H17</f>
        <v>35</v>
      </c>
      <c r="H15" s="200">
        <f>'[2]01'!I17</f>
        <v>0</v>
      </c>
      <c r="I15" s="200">
        <f>'[2]01'!J17</f>
        <v>0</v>
      </c>
      <c r="J15" s="200">
        <f>'[2]01'!K17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33</v>
      </c>
    </row>
    <row r="16" spans="1:19">
      <c r="A16" s="8" t="s">
        <v>58</v>
      </c>
      <c r="B16" s="199">
        <f>'[2]01'!B18</f>
        <v>75</v>
      </c>
      <c r="C16" s="200">
        <f>'[2]01'!C18</f>
        <v>0</v>
      </c>
      <c r="D16" s="200">
        <f>'[2]01'!D18</f>
        <v>0</v>
      </c>
      <c r="E16" s="200">
        <f>'[2]01'!E18</f>
        <v>0</v>
      </c>
      <c r="F16" s="15">
        <f t="shared" si="6"/>
        <v>75</v>
      </c>
      <c r="G16" s="199">
        <f>'[2]01'!H18</f>
        <v>35</v>
      </c>
      <c r="H16" s="200">
        <f>'[2]01'!I18</f>
        <v>0</v>
      </c>
      <c r="I16" s="200">
        <f>'[2]01'!J18</f>
        <v>0</v>
      </c>
      <c r="J16" s="200">
        <f>'[2]01'!K18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33</v>
      </c>
    </row>
    <row r="17" spans="1:19">
      <c r="A17" s="8" t="s">
        <v>59</v>
      </c>
      <c r="B17" s="199">
        <f>'[2]01'!B19</f>
        <v>75</v>
      </c>
      <c r="C17" s="200">
        <f>'[2]01'!C19</f>
        <v>0</v>
      </c>
      <c r="D17" s="200">
        <f>'[2]01'!D19</f>
        <v>0</v>
      </c>
      <c r="E17" s="200">
        <f>'[2]01'!E19</f>
        <v>0</v>
      </c>
      <c r="F17" s="15">
        <f t="shared" si="6"/>
        <v>75</v>
      </c>
      <c r="G17" s="199">
        <f>'[2]01'!H19</f>
        <v>35</v>
      </c>
      <c r="H17" s="200">
        <f>'[2]01'!I19</f>
        <v>0</v>
      </c>
      <c r="I17" s="200">
        <f>'[2]01'!J19</f>
        <v>0</v>
      </c>
      <c r="J17" s="200">
        <f>'[2]01'!K19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33</v>
      </c>
    </row>
    <row r="18" spans="1:19">
      <c r="A18" s="8" t="s">
        <v>60</v>
      </c>
      <c r="B18" s="199">
        <f>'[2]01'!B20</f>
        <v>75</v>
      </c>
      <c r="C18" s="200">
        <f>'[2]01'!C20</f>
        <v>0</v>
      </c>
      <c r="D18" s="200">
        <f>'[2]01'!D20</f>
        <v>0</v>
      </c>
      <c r="E18" s="200">
        <f>'[2]01'!E20</f>
        <v>0</v>
      </c>
      <c r="F18" s="15">
        <f t="shared" si="6"/>
        <v>75</v>
      </c>
      <c r="G18" s="199">
        <f>'[2]01'!H20</f>
        <v>35</v>
      </c>
      <c r="H18" s="200">
        <f>'[2]01'!I20</f>
        <v>0</v>
      </c>
      <c r="I18" s="200">
        <f>'[2]01'!J20</f>
        <v>0</v>
      </c>
      <c r="J18" s="200">
        <f>'[2]01'!K20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33</v>
      </c>
    </row>
    <row r="19" spans="1:19">
      <c r="A19" s="8" t="s">
        <v>61</v>
      </c>
      <c r="B19" s="199">
        <f>'[2]01'!B21</f>
        <v>75</v>
      </c>
      <c r="C19" s="200">
        <f>'[2]01'!C21</f>
        <v>0</v>
      </c>
      <c r="D19" s="200">
        <f>'[2]01'!D21</f>
        <v>0</v>
      </c>
      <c r="E19" s="200">
        <f>'[2]01'!E21</f>
        <v>0</v>
      </c>
      <c r="F19" s="15">
        <f t="shared" si="6"/>
        <v>75</v>
      </c>
      <c r="G19" s="199">
        <f>'[2]01'!H21</f>
        <v>35</v>
      </c>
      <c r="H19" s="200">
        <f>'[2]01'!I21</f>
        <v>0</v>
      </c>
      <c r="I19" s="200">
        <f>'[2]01'!J21</f>
        <v>0</v>
      </c>
      <c r="J19" s="200">
        <f>'[2]01'!K21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33</v>
      </c>
    </row>
    <row r="20" spans="1:19">
      <c r="A20" s="8" t="s">
        <v>62</v>
      </c>
      <c r="B20" s="199">
        <f>'[2]01'!B22</f>
        <v>75</v>
      </c>
      <c r="C20" s="200">
        <f>'[2]01'!C22</f>
        <v>0</v>
      </c>
      <c r="D20" s="200">
        <f>'[2]01'!D22</f>
        <v>0</v>
      </c>
      <c r="E20" s="200">
        <f>'[2]01'!E22</f>
        <v>0</v>
      </c>
      <c r="F20" s="15">
        <f t="shared" si="6"/>
        <v>75</v>
      </c>
      <c r="G20" s="199">
        <f>'[2]01'!H22</f>
        <v>35</v>
      </c>
      <c r="H20" s="200">
        <f>'[2]01'!I22</f>
        <v>0</v>
      </c>
      <c r="I20" s="200">
        <f>'[2]01'!J22</f>
        <v>0</v>
      </c>
      <c r="J20" s="200">
        <f>'[2]01'!K22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33</v>
      </c>
    </row>
    <row r="21" spans="1:19">
      <c r="A21" s="8" t="s">
        <v>63</v>
      </c>
      <c r="B21" s="199">
        <f>'[2]01'!B23</f>
        <v>75</v>
      </c>
      <c r="C21" s="200">
        <f>'[2]01'!C23</f>
        <v>0</v>
      </c>
      <c r="D21" s="200">
        <f>'[2]01'!D23</f>
        <v>0</v>
      </c>
      <c r="E21" s="200">
        <f>'[2]01'!E23</f>
        <v>0</v>
      </c>
      <c r="F21" s="15">
        <f t="shared" si="6"/>
        <v>75</v>
      </c>
      <c r="G21" s="199">
        <f>'[2]01'!H23</f>
        <v>35</v>
      </c>
      <c r="H21" s="200">
        <f>'[2]01'!I23</f>
        <v>0</v>
      </c>
      <c r="I21" s="200">
        <f>'[2]01'!J23</f>
        <v>0</v>
      </c>
      <c r="J21" s="200">
        <f>'[2]01'!K23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33</v>
      </c>
    </row>
    <row r="22" spans="1:19">
      <c r="A22" s="8" t="s">
        <v>64</v>
      </c>
      <c r="B22" s="199">
        <f>'[2]01'!B24</f>
        <v>75</v>
      </c>
      <c r="C22" s="200">
        <f>'[2]01'!C24</f>
        <v>0</v>
      </c>
      <c r="D22" s="200">
        <f>'[2]01'!D24</f>
        <v>0</v>
      </c>
      <c r="E22" s="200">
        <f>'[2]01'!E24</f>
        <v>0</v>
      </c>
      <c r="F22" s="15">
        <f t="shared" si="6"/>
        <v>75</v>
      </c>
      <c r="G22" s="199">
        <f>'[2]01'!H24</f>
        <v>35</v>
      </c>
      <c r="H22" s="200">
        <f>'[2]01'!I24</f>
        <v>0</v>
      </c>
      <c r="I22" s="200">
        <f>'[2]01'!J24</f>
        <v>0</v>
      </c>
      <c r="J22" s="200">
        <f>'[2]01'!K24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33</v>
      </c>
    </row>
    <row r="23" spans="1:19">
      <c r="A23" s="8" t="s">
        <v>65</v>
      </c>
      <c r="B23" s="199">
        <f>'[2]01'!B25</f>
        <v>75</v>
      </c>
      <c r="C23" s="200">
        <f>'[2]01'!C25</f>
        <v>0</v>
      </c>
      <c r="D23" s="200">
        <f>'[2]01'!D25</f>
        <v>0</v>
      </c>
      <c r="E23" s="200">
        <f>'[2]01'!E25</f>
        <v>0</v>
      </c>
      <c r="F23" s="15">
        <f t="shared" si="6"/>
        <v>75</v>
      </c>
      <c r="G23" s="199">
        <f>'[2]01'!H25</f>
        <v>35</v>
      </c>
      <c r="H23" s="200">
        <f>'[2]01'!I25</f>
        <v>0</v>
      </c>
      <c r="I23" s="200">
        <f>'[2]01'!J25</f>
        <v>0</v>
      </c>
      <c r="J23" s="200">
        <f>'[2]01'!K25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33</v>
      </c>
    </row>
    <row r="24" spans="1:19">
      <c r="A24" s="8" t="s">
        <v>66</v>
      </c>
      <c r="B24" s="199">
        <f>'[2]01'!B26</f>
        <v>75</v>
      </c>
      <c r="C24" s="200">
        <f>'[2]01'!C26</f>
        <v>0</v>
      </c>
      <c r="D24" s="200">
        <f>'[2]01'!D26</f>
        <v>0</v>
      </c>
      <c r="E24" s="200">
        <f>'[2]01'!E26</f>
        <v>0</v>
      </c>
      <c r="F24" s="15">
        <f t="shared" si="6"/>
        <v>75</v>
      </c>
      <c r="G24" s="199">
        <f>'[2]01'!H26</f>
        <v>35</v>
      </c>
      <c r="H24" s="200">
        <f>'[2]01'!I26</f>
        <v>0</v>
      </c>
      <c r="I24" s="200">
        <f>'[2]01'!J26</f>
        <v>0</v>
      </c>
      <c r="J24" s="200">
        <f>'[2]01'!K26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33</v>
      </c>
    </row>
    <row r="25" spans="1:19">
      <c r="A25" s="8" t="s">
        <v>67</v>
      </c>
      <c r="B25" s="199">
        <f>'[2]01'!B27</f>
        <v>75</v>
      </c>
      <c r="C25" s="200">
        <f>'[2]01'!C27</f>
        <v>0</v>
      </c>
      <c r="D25" s="200">
        <f>'[2]01'!D27</f>
        <v>0</v>
      </c>
      <c r="E25" s="200">
        <f>'[2]01'!E27</f>
        <v>0</v>
      </c>
      <c r="F25" s="15">
        <f t="shared" si="6"/>
        <v>75</v>
      </c>
      <c r="G25" s="199">
        <f>'[2]01'!H27</f>
        <v>35</v>
      </c>
      <c r="H25" s="200">
        <f>'[2]01'!I27</f>
        <v>0</v>
      </c>
      <c r="I25" s="200">
        <f>'[2]01'!J27</f>
        <v>0</v>
      </c>
      <c r="J25" s="200">
        <f>'[2]01'!K27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33</v>
      </c>
    </row>
    <row r="26" spans="1:19">
      <c r="A26" s="8" t="s">
        <v>68</v>
      </c>
      <c r="B26" s="199">
        <f>'[2]01'!B28</f>
        <v>75</v>
      </c>
      <c r="C26" s="200">
        <f>'[2]01'!C28</f>
        <v>0</v>
      </c>
      <c r="D26" s="200">
        <f>'[2]01'!D28</f>
        <v>0</v>
      </c>
      <c r="E26" s="200">
        <f>'[2]01'!E28</f>
        <v>0</v>
      </c>
      <c r="F26" s="15">
        <f t="shared" si="6"/>
        <v>75</v>
      </c>
      <c r="G26" s="199">
        <f>'[2]01'!H28</f>
        <v>35</v>
      </c>
      <c r="H26" s="200">
        <f>'[2]01'!I28</f>
        <v>0</v>
      </c>
      <c r="I26" s="200">
        <f>'[2]01'!J28</f>
        <v>0</v>
      </c>
      <c r="J26" s="200">
        <f>'[2]01'!K28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33</v>
      </c>
    </row>
    <row r="27" spans="1:19">
      <c r="A27" s="8" t="s">
        <v>69</v>
      </c>
      <c r="B27" s="199">
        <f>'[2]01'!B29</f>
        <v>75</v>
      </c>
      <c r="C27" s="200">
        <f>'[2]01'!C29</f>
        <v>0</v>
      </c>
      <c r="D27" s="200">
        <f>'[2]01'!D29</f>
        <v>0</v>
      </c>
      <c r="E27" s="200">
        <f>'[2]01'!E29</f>
        <v>0</v>
      </c>
      <c r="F27" s="15">
        <f t="shared" si="6"/>
        <v>75</v>
      </c>
      <c r="G27" s="199">
        <f>'[2]01'!H29</f>
        <v>35</v>
      </c>
      <c r="H27" s="200">
        <f>'[2]01'!I29</f>
        <v>0</v>
      </c>
      <c r="I27" s="200">
        <f>'[2]01'!J29</f>
        <v>0</v>
      </c>
      <c r="J27" s="200">
        <f>'[2]01'!K29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33</v>
      </c>
    </row>
    <row r="28" spans="1:19">
      <c r="A28" s="8" t="s">
        <v>70</v>
      </c>
      <c r="B28" s="199">
        <f>'[2]01'!B30</f>
        <v>75</v>
      </c>
      <c r="C28" s="200">
        <f>'[2]01'!C30</f>
        <v>0</v>
      </c>
      <c r="D28" s="200">
        <f>'[2]01'!D30</f>
        <v>0</v>
      </c>
      <c r="E28" s="200">
        <f>'[2]01'!E30</f>
        <v>0</v>
      </c>
      <c r="F28" s="15">
        <f t="shared" si="6"/>
        <v>75</v>
      </c>
      <c r="G28" s="199">
        <f>'[2]01'!H30</f>
        <v>35</v>
      </c>
      <c r="H28" s="200">
        <f>'[2]01'!I30</f>
        <v>0</v>
      </c>
      <c r="I28" s="200">
        <f>'[2]01'!J30</f>
        <v>0</v>
      </c>
      <c r="J28" s="200">
        <f>'[2]01'!K30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33</v>
      </c>
    </row>
    <row r="29" spans="1:19">
      <c r="A29" s="8" t="s">
        <v>71</v>
      </c>
      <c r="B29" s="199">
        <f>'[2]01'!B31</f>
        <v>75</v>
      </c>
      <c r="C29" s="200">
        <f>'[2]01'!C31</f>
        <v>0</v>
      </c>
      <c r="D29" s="200">
        <f>'[2]01'!D31</f>
        <v>0</v>
      </c>
      <c r="E29" s="200">
        <f>'[2]01'!E31</f>
        <v>0</v>
      </c>
      <c r="F29" s="15">
        <f t="shared" si="6"/>
        <v>75</v>
      </c>
      <c r="G29" s="199">
        <f>'[2]01'!H31</f>
        <v>35</v>
      </c>
      <c r="H29" s="200">
        <f>'[2]01'!I31</f>
        <v>0</v>
      </c>
      <c r="I29" s="200">
        <f>'[2]01'!J31</f>
        <v>0</v>
      </c>
      <c r="J29" s="200">
        <f>'[2]01'!K31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33</v>
      </c>
    </row>
    <row r="30" spans="1:19">
      <c r="A30" s="8" t="s">
        <v>72</v>
      </c>
      <c r="B30" s="199">
        <f>'[2]01'!B32</f>
        <v>75</v>
      </c>
      <c r="C30" s="200">
        <f>'[2]01'!C32</f>
        <v>0</v>
      </c>
      <c r="D30" s="200">
        <f>'[2]01'!D32</f>
        <v>0</v>
      </c>
      <c r="E30" s="200">
        <f>'[2]01'!E32</f>
        <v>0</v>
      </c>
      <c r="F30" s="15">
        <f t="shared" si="6"/>
        <v>75</v>
      </c>
      <c r="G30" s="199">
        <f>'[2]01'!H32</f>
        <v>35</v>
      </c>
      <c r="H30" s="200">
        <f>'[2]01'!I32</f>
        <v>0</v>
      </c>
      <c r="I30" s="200">
        <f>'[2]01'!J32</f>
        <v>0</v>
      </c>
      <c r="J30" s="200">
        <f>'[2]01'!K32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33</v>
      </c>
    </row>
    <row r="31" spans="1:19">
      <c r="A31" s="8" t="s">
        <v>73</v>
      </c>
      <c r="B31" s="199">
        <f>'[2]01'!B33</f>
        <v>75</v>
      </c>
      <c r="C31" s="200">
        <f>'[2]01'!C33</f>
        <v>0</v>
      </c>
      <c r="D31" s="200">
        <f>'[2]01'!D33</f>
        <v>0</v>
      </c>
      <c r="E31" s="200">
        <f>'[2]01'!E33</f>
        <v>0</v>
      </c>
      <c r="F31" s="15">
        <f t="shared" si="6"/>
        <v>75</v>
      </c>
      <c r="G31" s="199">
        <f>'[2]01'!H33</f>
        <v>35</v>
      </c>
      <c r="H31" s="200">
        <f>'[2]01'!I33</f>
        <v>0</v>
      </c>
      <c r="I31" s="200">
        <f>'[2]01'!J33</f>
        <v>0</v>
      </c>
      <c r="J31" s="200">
        <f>'[2]01'!K33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33</v>
      </c>
    </row>
    <row r="32" spans="1:19">
      <c r="A32" s="8" t="s">
        <v>74</v>
      </c>
      <c r="B32" s="199">
        <f>'[2]01'!B34</f>
        <v>75</v>
      </c>
      <c r="C32" s="200">
        <f>'[2]01'!C34</f>
        <v>0</v>
      </c>
      <c r="D32" s="200">
        <f>'[2]01'!D34</f>
        <v>0</v>
      </c>
      <c r="E32" s="200">
        <f>'[2]01'!E34</f>
        <v>0</v>
      </c>
      <c r="F32" s="15">
        <f t="shared" si="6"/>
        <v>75</v>
      </c>
      <c r="G32" s="199">
        <f>'[2]01'!H34</f>
        <v>35</v>
      </c>
      <c r="H32" s="200">
        <f>'[2]01'!I34</f>
        <v>0</v>
      </c>
      <c r="I32" s="200">
        <f>'[2]01'!J34</f>
        <v>0</v>
      </c>
      <c r="J32" s="200">
        <f>'[2]01'!K34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33</v>
      </c>
    </row>
    <row r="33" spans="1:19">
      <c r="A33" s="8" t="s">
        <v>75</v>
      </c>
      <c r="B33" s="199">
        <f>'[2]01'!B35</f>
        <v>75</v>
      </c>
      <c r="C33" s="200">
        <f>'[2]01'!C35</f>
        <v>0</v>
      </c>
      <c r="D33" s="200">
        <f>'[2]01'!D35</f>
        <v>0</v>
      </c>
      <c r="E33" s="200">
        <f>'[2]01'!E35</f>
        <v>0</v>
      </c>
      <c r="F33" s="15">
        <f t="shared" si="6"/>
        <v>75</v>
      </c>
      <c r="G33" s="199">
        <f>'[2]01'!H35</f>
        <v>35</v>
      </c>
      <c r="H33" s="200">
        <f>'[2]01'!I35</f>
        <v>0</v>
      </c>
      <c r="I33" s="200">
        <f>'[2]01'!J35</f>
        <v>0</v>
      </c>
      <c r="J33" s="200">
        <f>'[2]01'!K35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33</v>
      </c>
    </row>
    <row r="34" spans="1:19">
      <c r="A34" s="8" t="s">
        <v>76</v>
      </c>
      <c r="B34" s="199">
        <f>'[2]01'!B36</f>
        <v>75</v>
      </c>
      <c r="C34" s="200">
        <f>'[2]01'!C36</f>
        <v>0</v>
      </c>
      <c r="D34" s="200">
        <f>'[2]01'!D36</f>
        <v>0</v>
      </c>
      <c r="E34" s="200">
        <f>'[2]01'!E36</f>
        <v>0</v>
      </c>
      <c r="F34" s="15">
        <f t="shared" si="6"/>
        <v>75</v>
      </c>
      <c r="G34" s="199">
        <f>'[2]01'!H36</f>
        <v>35</v>
      </c>
      <c r="H34" s="200">
        <f>'[2]01'!I36</f>
        <v>0</v>
      </c>
      <c r="I34" s="200">
        <f>'[2]01'!J36</f>
        <v>0</v>
      </c>
      <c r="J34" s="200">
        <f>'[2]01'!K36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33</v>
      </c>
    </row>
    <row r="35" spans="1:19">
      <c r="A35" s="8" t="s">
        <v>77</v>
      </c>
      <c r="B35" s="199">
        <f>'[2]01'!B37</f>
        <v>75</v>
      </c>
      <c r="C35" s="200">
        <f>'[2]01'!C37</f>
        <v>0</v>
      </c>
      <c r="D35" s="200">
        <f>'[2]01'!D37</f>
        <v>0</v>
      </c>
      <c r="E35" s="200">
        <f>'[2]01'!E37</f>
        <v>0</v>
      </c>
      <c r="F35" s="15">
        <f t="shared" si="6"/>
        <v>75</v>
      </c>
      <c r="G35" s="199">
        <f>'[2]01'!H37</f>
        <v>35</v>
      </c>
      <c r="H35" s="200">
        <f>'[2]01'!I37</f>
        <v>0</v>
      </c>
      <c r="I35" s="200">
        <f>'[2]01'!J37</f>
        <v>0</v>
      </c>
      <c r="J35" s="200">
        <f>'[2]01'!K37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33</v>
      </c>
    </row>
    <row r="36" spans="1:19">
      <c r="A36" s="8" t="s">
        <v>78</v>
      </c>
      <c r="B36" s="199">
        <f>'[2]01'!B38</f>
        <v>75</v>
      </c>
      <c r="C36" s="200">
        <f>'[2]01'!C38</f>
        <v>0</v>
      </c>
      <c r="D36" s="200">
        <f>'[2]01'!D38</f>
        <v>0</v>
      </c>
      <c r="E36" s="200">
        <f>'[2]01'!E38</f>
        <v>0</v>
      </c>
      <c r="F36" s="15">
        <f t="shared" si="6"/>
        <v>75</v>
      </c>
      <c r="G36" s="199">
        <f>'[2]01'!H38</f>
        <v>35</v>
      </c>
      <c r="H36" s="200">
        <f>'[2]01'!I38</f>
        <v>0</v>
      </c>
      <c r="I36" s="200">
        <f>'[2]01'!J38</f>
        <v>0</v>
      </c>
      <c r="J36" s="200">
        <f>'[2]01'!K38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33</v>
      </c>
    </row>
    <row r="37" spans="1:19">
      <c r="A37" s="8" t="s">
        <v>79</v>
      </c>
      <c r="B37" s="199">
        <f>'[2]01'!B39</f>
        <v>75</v>
      </c>
      <c r="C37" s="200">
        <f>'[2]01'!C39</f>
        <v>0</v>
      </c>
      <c r="D37" s="200">
        <f>'[2]01'!D39</f>
        <v>0</v>
      </c>
      <c r="E37" s="200">
        <f>'[2]01'!E39</f>
        <v>0</v>
      </c>
      <c r="F37" s="15">
        <f t="shared" si="6"/>
        <v>75</v>
      </c>
      <c r="G37" s="199">
        <f>'[2]01'!H39</f>
        <v>35</v>
      </c>
      <c r="H37" s="200">
        <f>'[2]01'!I39</f>
        <v>0</v>
      </c>
      <c r="I37" s="200">
        <f>'[2]01'!J39</f>
        <v>0</v>
      </c>
      <c r="J37" s="200">
        <f>'[2]01'!K39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33</v>
      </c>
    </row>
    <row r="38" spans="1:19">
      <c r="A38" s="8" t="s">
        <v>80</v>
      </c>
      <c r="B38" s="199">
        <f>'[2]01'!B40</f>
        <v>75</v>
      </c>
      <c r="C38" s="200">
        <f>'[2]01'!C40</f>
        <v>0</v>
      </c>
      <c r="D38" s="200">
        <f>'[2]01'!D40</f>
        <v>0</v>
      </c>
      <c r="E38" s="200">
        <f>'[2]01'!E40</f>
        <v>0</v>
      </c>
      <c r="F38" s="15">
        <f t="shared" si="6"/>
        <v>75</v>
      </c>
      <c r="G38" s="199">
        <f>'[2]01'!H40</f>
        <v>35</v>
      </c>
      <c r="H38" s="200">
        <f>'[2]01'!I40</f>
        <v>0</v>
      </c>
      <c r="I38" s="200">
        <f>'[2]01'!J40</f>
        <v>0</v>
      </c>
      <c r="J38" s="200">
        <f>'[2]01'!K40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33</v>
      </c>
    </row>
    <row r="39" spans="1:19">
      <c r="A39" s="8" t="s">
        <v>81</v>
      </c>
      <c r="B39" s="199">
        <f>'[2]01'!B41</f>
        <v>75</v>
      </c>
      <c r="C39" s="200">
        <f>'[2]01'!C41</f>
        <v>0</v>
      </c>
      <c r="D39" s="200">
        <f>'[2]01'!D41</f>
        <v>0</v>
      </c>
      <c r="E39" s="200">
        <f>'[2]01'!E41</f>
        <v>0</v>
      </c>
      <c r="F39" s="15">
        <f t="shared" si="6"/>
        <v>75</v>
      </c>
      <c r="G39" s="199">
        <f>'[2]01'!H41</f>
        <v>35</v>
      </c>
      <c r="H39" s="200">
        <f>'[2]01'!I41</f>
        <v>0</v>
      </c>
      <c r="I39" s="200">
        <f>'[2]01'!J41</f>
        <v>0</v>
      </c>
      <c r="J39" s="200">
        <f>'[2]01'!K41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33</v>
      </c>
    </row>
    <row r="40" spans="1:19">
      <c r="A40" s="8" t="s">
        <v>82</v>
      </c>
      <c r="B40" s="199">
        <f>'[2]01'!B42</f>
        <v>75</v>
      </c>
      <c r="C40" s="200">
        <f>'[2]01'!C42</f>
        <v>0</v>
      </c>
      <c r="D40" s="200">
        <f>'[2]01'!D42</f>
        <v>0</v>
      </c>
      <c r="E40" s="200">
        <f>'[2]01'!E42</f>
        <v>0</v>
      </c>
      <c r="F40" s="15">
        <f t="shared" si="6"/>
        <v>75</v>
      </c>
      <c r="G40" s="199">
        <f>'[2]01'!H42</f>
        <v>35</v>
      </c>
      <c r="H40" s="200">
        <f>'[2]01'!I42</f>
        <v>0</v>
      </c>
      <c r="I40" s="200">
        <f>'[2]01'!J42</f>
        <v>0</v>
      </c>
      <c r="J40" s="200">
        <f>'[2]01'!K42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33</v>
      </c>
    </row>
    <row r="41" spans="1:19">
      <c r="A41" s="8" t="s">
        <v>83</v>
      </c>
      <c r="B41" s="199">
        <f>'[2]01'!B43</f>
        <v>75</v>
      </c>
      <c r="C41" s="200">
        <f>'[2]01'!C43</f>
        <v>0</v>
      </c>
      <c r="D41" s="200">
        <f>'[2]01'!D43</f>
        <v>0</v>
      </c>
      <c r="E41" s="200">
        <f>'[2]01'!E43</f>
        <v>0</v>
      </c>
      <c r="F41" s="15">
        <f t="shared" si="6"/>
        <v>75</v>
      </c>
      <c r="G41" s="199">
        <f>'[2]01'!H43</f>
        <v>35</v>
      </c>
      <c r="H41" s="200">
        <f>'[2]01'!I43</f>
        <v>0</v>
      </c>
      <c r="I41" s="200">
        <f>'[2]01'!J43</f>
        <v>0</v>
      </c>
      <c r="J41" s="200">
        <f>'[2]01'!K43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33</v>
      </c>
    </row>
    <row r="42" spans="1:19">
      <c r="A42" s="8" t="s">
        <v>84</v>
      </c>
      <c r="B42" s="199">
        <f>'[2]01'!B44</f>
        <v>75</v>
      </c>
      <c r="C42" s="200">
        <f>'[2]01'!C44</f>
        <v>0</v>
      </c>
      <c r="D42" s="200">
        <f>'[2]01'!D44</f>
        <v>0</v>
      </c>
      <c r="E42" s="200">
        <f>'[2]01'!E44</f>
        <v>0</v>
      </c>
      <c r="F42" s="15">
        <f t="shared" si="6"/>
        <v>75</v>
      </c>
      <c r="G42" s="199">
        <f>'[2]01'!H44</f>
        <v>35</v>
      </c>
      <c r="H42" s="200">
        <f>'[2]01'!I44</f>
        <v>0</v>
      </c>
      <c r="I42" s="200">
        <f>'[2]01'!J44</f>
        <v>0</v>
      </c>
      <c r="J42" s="200">
        <f>'[2]01'!K44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33</v>
      </c>
    </row>
    <row r="43" spans="1:19">
      <c r="A43" s="8" t="s">
        <v>85</v>
      </c>
      <c r="B43" s="199">
        <f>'[2]01'!B45</f>
        <v>75</v>
      </c>
      <c r="C43" s="200">
        <f>'[2]01'!C45</f>
        <v>0</v>
      </c>
      <c r="D43" s="200">
        <f>'[2]01'!D45</f>
        <v>0</v>
      </c>
      <c r="E43" s="200">
        <f>'[2]01'!E45</f>
        <v>0</v>
      </c>
      <c r="F43" s="15">
        <f t="shared" si="6"/>
        <v>75</v>
      </c>
      <c r="G43" s="199">
        <f>'[2]01'!H45</f>
        <v>35</v>
      </c>
      <c r="H43" s="200">
        <f>'[2]01'!I45</f>
        <v>0</v>
      </c>
      <c r="I43" s="200">
        <f>'[2]01'!J45</f>
        <v>0</v>
      </c>
      <c r="J43" s="200">
        <f>'[2]01'!K45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33</v>
      </c>
    </row>
    <row r="44" spans="1:19">
      <c r="A44" s="8" t="s">
        <v>86</v>
      </c>
      <c r="B44" s="199">
        <f>'[2]01'!B46</f>
        <v>75</v>
      </c>
      <c r="C44" s="200">
        <f>'[2]01'!C46</f>
        <v>0</v>
      </c>
      <c r="D44" s="200">
        <f>'[2]01'!D46</f>
        <v>0</v>
      </c>
      <c r="E44" s="200">
        <f>'[2]01'!E46</f>
        <v>0</v>
      </c>
      <c r="F44" s="15">
        <f t="shared" si="6"/>
        <v>75</v>
      </c>
      <c r="G44" s="199">
        <f>'[2]01'!H46</f>
        <v>35</v>
      </c>
      <c r="H44" s="200">
        <f>'[2]01'!I46</f>
        <v>0</v>
      </c>
      <c r="I44" s="200">
        <f>'[2]01'!J46</f>
        <v>0</v>
      </c>
      <c r="J44" s="200">
        <f>'[2]01'!K46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33</v>
      </c>
    </row>
    <row r="45" spans="1:19">
      <c r="A45" s="8" t="s">
        <v>87</v>
      </c>
      <c r="B45" s="199">
        <f>'[2]01'!B47</f>
        <v>75</v>
      </c>
      <c r="C45" s="200">
        <f>'[2]01'!C47</f>
        <v>0</v>
      </c>
      <c r="D45" s="200">
        <f>'[2]01'!D47</f>
        <v>0</v>
      </c>
      <c r="E45" s="200">
        <f>'[2]01'!E47</f>
        <v>0</v>
      </c>
      <c r="F45" s="15">
        <f t="shared" si="6"/>
        <v>75</v>
      </c>
      <c r="G45" s="199">
        <f>'[2]01'!H47</f>
        <v>35</v>
      </c>
      <c r="H45" s="200">
        <f>'[2]01'!I47</f>
        <v>0</v>
      </c>
      <c r="I45" s="200">
        <f>'[2]01'!J47</f>
        <v>0</v>
      </c>
      <c r="J45" s="200">
        <f>'[2]01'!K47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33</v>
      </c>
    </row>
    <row r="46" spans="1:19">
      <c r="A46" s="8" t="s">
        <v>88</v>
      </c>
      <c r="B46" s="199">
        <f>'[2]01'!B48</f>
        <v>75</v>
      </c>
      <c r="C46" s="200">
        <f>'[2]01'!C48</f>
        <v>0</v>
      </c>
      <c r="D46" s="200">
        <f>'[2]01'!D48</f>
        <v>0</v>
      </c>
      <c r="E46" s="200">
        <f>'[2]01'!E48</f>
        <v>0</v>
      </c>
      <c r="F46" s="15">
        <f t="shared" si="6"/>
        <v>75</v>
      </c>
      <c r="G46" s="199">
        <f>'[2]01'!H48</f>
        <v>35</v>
      </c>
      <c r="H46" s="200">
        <f>'[2]01'!I48</f>
        <v>0</v>
      </c>
      <c r="I46" s="200">
        <f>'[2]01'!J48</f>
        <v>0</v>
      </c>
      <c r="J46" s="200">
        <f>'[2]01'!K48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33</v>
      </c>
    </row>
    <row r="47" spans="1:19">
      <c r="A47" s="8" t="s">
        <v>89</v>
      </c>
      <c r="B47" s="199">
        <f>'[2]01'!B49</f>
        <v>75</v>
      </c>
      <c r="C47" s="200">
        <f>'[2]01'!C49</f>
        <v>0</v>
      </c>
      <c r="D47" s="200">
        <f>'[2]01'!D49</f>
        <v>0</v>
      </c>
      <c r="E47" s="200">
        <f>'[2]01'!E49</f>
        <v>0</v>
      </c>
      <c r="F47" s="15">
        <f t="shared" si="6"/>
        <v>75</v>
      </c>
      <c r="G47" s="199">
        <f>'[2]01'!H49</f>
        <v>35</v>
      </c>
      <c r="H47" s="200">
        <f>'[2]01'!I49</f>
        <v>0</v>
      </c>
      <c r="I47" s="200">
        <f>'[2]01'!J49</f>
        <v>0</v>
      </c>
      <c r="J47" s="200">
        <f>'[2]01'!K49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33</v>
      </c>
    </row>
    <row r="48" spans="1:19">
      <c r="A48" s="8" t="s">
        <v>90</v>
      </c>
      <c r="B48" s="199">
        <f>'[2]01'!B50</f>
        <v>75</v>
      </c>
      <c r="C48" s="200">
        <f>'[2]01'!C50</f>
        <v>0</v>
      </c>
      <c r="D48" s="200">
        <f>'[2]01'!D50</f>
        <v>0</v>
      </c>
      <c r="E48" s="200">
        <f>'[2]01'!E50</f>
        <v>0</v>
      </c>
      <c r="F48" s="15">
        <f t="shared" si="6"/>
        <v>75</v>
      </c>
      <c r="G48" s="199">
        <f>'[2]01'!H50</f>
        <v>35</v>
      </c>
      <c r="H48" s="200">
        <f>'[2]01'!I50</f>
        <v>0</v>
      </c>
      <c r="I48" s="200">
        <f>'[2]01'!J50</f>
        <v>0</v>
      </c>
      <c r="J48" s="200">
        <f>'[2]01'!K50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33</v>
      </c>
    </row>
    <row r="49" spans="1:19">
      <c r="A49" s="8" t="s">
        <v>91</v>
      </c>
      <c r="B49" s="199">
        <f>'[2]01'!B51</f>
        <v>75</v>
      </c>
      <c r="C49" s="200">
        <f>'[2]01'!C51</f>
        <v>0</v>
      </c>
      <c r="D49" s="200">
        <f>'[2]01'!D51</f>
        <v>0</v>
      </c>
      <c r="E49" s="200">
        <f>'[2]01'!E51</f>
        <v>0</v>
      </c>
      <c r="F49" s="15">
        <f t="shared" si="6"/>
        <v>75</v>
      </c>
      <c r="G49" s="199">
        <f>'[2]01'!H51</f>
        <v>35</v>
      </c>
      <c r="H49" s="200">
        <f>'[2]01'!I51</f>
        <v>0</v>
      </c>
      <c r="I49" s="200">
        <f>'[2]01'!J51</f>
        <v>0</v>
      </c>
      <c r="J49" s="200">
        <f>'[2]01'!K51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33</v>
      </c>
    </row>
    <row r="50" spans="1:19">
      <c r="A50" s="8" t="s">
        <v>92</v>
      </c>
      <c r="B50" s="199">
        <f>'[2]01'!B52</f>
        <v>75</v>
      </c>
      <c r="C50" s="200">
        <f>'[2]01'!C52</f>
        <v>0</v>
      </c>
      <c r="D50" s="200">
        <f>'[2]01'!D52</f>
        <v>0</v>
      </c>
      <c r="E50" s="200">
        <f>'[2]01'!E52</f>
        <v>0</v>
      </c>
      <c r="F50" s="15">
        <f t="shared" si="6"/>
        <v>75</v>
      </c>
      <c r="G50" s="199">
        <f>'[2]01'!H52</f>
        <v>35</v>
      </c>
      <c r="H50" s="200">
        <f>'[2]01'!I52</f>
        <v>0</v>
      </c>
      <c r="I50" s="200">
        <f>'[2]01'!J52</f>
        <v>0</v>
      </c>
      <c r="J50" s="200">
        <f>'[2]01'!K52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33</v>
      </c>
    </row>
    <row r="51" spans="1:19">
      <c r="A51" s="8" t="s">
        <v>93</v>
      </c>
      <c r="B51" s="199">
        <f>'[2]01'!B53</f>
        <v>75</v>
      </c>
      <c r="C51" s="200">
        <f>'[2]01'!C53</f>
        <v>0</v>
      </c>
      <c r="D51" s="200">
        <f>'[2]01'!D53</f>
        <v>0</v>
      </c>
      <c r="E51" s="200">
        <f>'[2]01'!E53</f>
        <v>0</v>
      </c>
      <c r="F51" s="15">
        <f t="shared" si="6"/>
        <v>75</v>
      </c>
      <c r="G51" s="199">
        <f>'[2]01'!H53</f>
        <v>35</v>
      </c>
      <c r="H51" s="200">
        <f>'[2]01'!I53</f>
        <v>0</v>
      </c>
      <c r="I51" s="200">
        <f>'[2]01'!J53</f>
        <v>0</v>
      </c>
      <c r="J51" s="200">
        <f>'[2]01'!K53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33</v>
      </c>
    </row>
    <row r="52" spans="1:19">
      <c r="A52" s="8" t="s">
        <v>94</v>
      </c>
      <c r="B52" s="199">
        <f>'[2]01'!B54</f>
        <v>75</v>
      </c>
      <c r="C52" s="200">
        <f>'[2]01'!C54</f>
        <v>0</v>
      </c>
      <c r="D52" s="200">
        <f>'[2]01'!D54</f>
        <v>0</v>
      </c>
      <c r="E52" s="200">
        <f>'[2]01'!E54</f>
        <v>0</v>
      </c>
      <c r="F52" s="15">
        <f t="shared" si="6"/>
        <v>75</v>
      </c>
      <c r="G52" s="199">
        <f>'[2]01'!H54</f>
        <v>35</v>
      </c>
      <c r="H52" s="200">
        <f>'[2]01'!I54</f>
        <v>0</v>
      </c>
      <c r="I52" s="200">
        <f>'[2]01'!J54</f>
        <v>0</v>
      </c>
      <c r="J52" s="200">
        <f>'[2]01'!K54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33</v>
      </c>
    </row>
    <row r="53" spans="1:19">
      <c r="A53" s="8" t="s">
        <v>95</v>
      </c>
      <c r="B53" s="199">
        <f>'[2]01'!B55</f>
        <v>75</v>
      </c>
      <c r="C53" s="200">
        <f>'[2]01'!C55</f>
        <v>0</v>
      </c>
      <c r="D53" s="200">
        <f>'[2]01'!D55</f>
        <v>0</v>
      </c>
      <c r="E53" s="200">
        <f>'[2]01'!E55</f>
        <v>0</v>
      </c>
      <c r="F53" s="15">
        <f t="shared" si="6"/>
        <v>75</v>
      </c>
      <c r="G53" s="199">
        <f>'[2]01'!H55</f>
        <v>35</v>
      </c>
      <c r="H53" s="200">
        <f>'[2]01'!I55</f>
        <v>0</v>
      </c>
      <c r="I53" s="200">
        <f>'[2]01'!J55</f>
        <v>0</v>
      </c>
      <c r="J53" s="200">
        <f>'[2]01'!K55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33</v>
      </c>
    </row>
    <row r="54" spans="1:19">
      <c r="A54" s="8" t="s">
        <v>96</v>
      </c>
      <c r="B54" s="199">
        <f>'[2]01'!B56</f>
        <v>75</v>
      </c>
      <c r="C54" s="200">
        <f>'[2]01'!C56</f>
        <v>0</v>
      </c>
      <c r="D54" s="200">
        <f>'[2]01'!D56</f>
        <v>0</v>
      </c>
      <c r="E54" s="200">
        <f>'[2]01'!E56</f>
        <v>0</v>
      </c>
      <c r="F54" s="15">
        <f t="shared" si="6"/>
        <v>75</v>
      </c>
      <c r="G54" s="199">
        <f>'[2]01'!H56</f>
        <v>35</v>
      </c>
      <c r="H54" s="200">
        <f>'[2]01'!I56</f>
        <v>0</v>
      </c>
      <c r="I54" s="200">
        <f>'[2]01'!J56</f>
        <v>0</v>
      </c>
      <c r="J54" s="200">
        <f>'[2]01'!K56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33</v>
      </c>
    </row>
    <row r="55" spans="1:19">
      <c r="A55" s="8" t="s">
        <v>97</v>
      </c>
      <c r="B55" s="199">
        <f>'[2]01'!B57</f>
        <v>75</v>
      </c>
      <c r="C55" s="200">
        <f>'[2]01'!C57</f>
        <v>0</v>
      </c>
      <c r="D55" s="200">
        <f>'[2]01'!D57</f>
        <v>0</v>
      </c>
      <c r="E55" s="200">
        <f>'[2]01'!E57</f>
        <v>0</v>
      </c>
      <c r="F55" s="15">
        <f t="shared" si="6"/>
        <v>75</v>
      </c>
      <c r="G55" s="199">
        <f>'[2]01'!H57</f>
        <v>35</v>
      </c>
      <c r="H55" s="200">
        <f>'[2]01'!I57</f>
        <v>0</v>
      </c>
      <c r="I55" s="200">
        <f>'[2]01'!J57</f>
        <v>0</v>
      </c>
      <c r="J55" s="200">
        <f>'[2]01'!K57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33</v>
      </c>
    </row>
    <row r="56" spans="1:19">
      <c r="A56" s="8" t="s">
        <v>98</v>
      </c>
      <c r="B56" s="199">
        <f>'[2]01'!B58</f>
        <v>75</v>
      </c>
      <c r="C56" s="200">
        <f>'[2]01'!C58</f>
        <v>0</v>
      </c>
      <c r="D56" s="200">
        <f>'[2]01'!D58</f>
        <v>0</v>
      </c>
      <c r="E56" s="200">
        <f>'[2]01'!E58</f>
        <v>0</v>
      </c>
      <c r="F56" s="15">
        <f t="shared" si="6"/>
        <v>75</v>
      </c>
      <c r="G56" s="199">
        <f>'[2]01'!H58</f>
        <v>35</v>
      </c>
      <c r="H56" s="200">
        <f>'[2]01'!I58</f>
        <v>0</v>
      </c>
      <c r="I56" s="200">
        <f>'[2]01'!J58</f>
        <v>0</v>
      </c>
      <c r="J56" s="200">
        <f>'[2]01'!K58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33</v>
      </c>
    </row>
    <row r="57" spans="1:19">
      <c r="A57" s="8" t="s">
        <v>99</v>
      </c>
      <c r="B57" s="199">
        <f>'[2]01'!B59</f>
        <v>75</v>
      </c>
      <c r="C57" s="200">
        <f>'[2]01'!C59</f>
        <v>0</v>
      </c>
      <c r="D57" s="200">
        <f>'[2]01'!D59</f>
        <v>0</v>
      </c>
      <c r="E57" s="200">
        <f>'[2]01'!E59</f>
        <v>0</v>
      </c>
      <c r="F57" s="15">
        <f t="shared" si="6"/>
        <v>75</v>
      </c>
      <c r="G57" s="199">
        <f>'[2]01'!H59</f>
        <v>35</v>
      </c>
      <c r="H57" s="200">
        <f>'[2]01'!I59</f>
        <v>0</v>
      </c>
      <c r="I57" s="200">
        <f>'[2]01'!J59</f>
        <v>0</v>
      </c>
      <c r="J57" s="200">
        <f>'[2]01'!K59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33</v>
      </c>
    </row>
    <row r="58" spans="1:19">
      <c r="A58" s="8" t="s">
        <v>100</v>
      </c>
      <c r="B58" s="199">
        <f>'[2]01'!B60</f>
        <v>75</v>
      </c>
      <c r="C58" s="200">
        <f>'[2]01'!C60</f>
        <v>0</v>
      </c>
      <c r="D58" s="200">
        <f>'[2]01'!D60</f>
        <v>0</v>
      </c>
      <c r="E58" s="200">
        <f>'[2]01'!E60</f>
        <v>0</v>
      </c>
      <c r="F58" s="15">
        <f t="shared" si="6"/>
        <v>75</v>
      </c>
      <c r="G58" s="199">
        <f>'[2]01'!H60</f>
        <v>35</v>
      </c>
      <c r="H58" s="200">
        <f>'[2]01'!I60</f>
        <v>0</v>
      </c>
      <c r="I58" s="200">
        <f>'[2]01'!J60</f>
        <v>0</v>
      </c>
      <c r="J58" s="200">
        <f>'[2]01'!K60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33</v>
      </c>
    </row>
    <row r="59" spans="1:19">
      <c r="A59" s="8" t="s">
        <v>101</v>
      </c>
      <c r="B59" s="199">
        <f>'[2]01'!B61</f>
        <v>75</v>
      </c>
      <c r="C59" s="200">
        <f>'[2]01'!C61</f>
        <v>0</v>
      </c>
      <c r="D59" s="200">
        <f>'[2]01'!D61</f>
        <v>0</v>
      </c>
      <c r="E59" s="200">
        <f>'[2]01'!E61</f>
        <v>0</v>
      </c>
      <c r="F59" s="15">
        <f t="shared" si="6"/>
        <v>75</v>
      </c>
      <c r="G59" s="199">
        <f>'[2]01'!H61</f>
        <v>35</v>
      </c>
      <c r="H59" s="200">
        <f>'[2]01'!I61</f>
        <v>0</v>
      </c>
      <c r="I59" s="200">
        <f>'[2]01'!J61</f>
        <v>0</v>
      </c>
      <c r="J59" s="200">
        <f>'[2]01'!K61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33</v>
      </c>
    </row>
    <row r="60" spans="1:19">
      <c r="A60" s="8" t="s">
        <v>102</v>
      </c>
      <c r="B60" s="199">
        <f>'[2]01'!B62</f>
        <v>75</v>
      </c>
      <c r="C60" s="200">
        <f>'[2]01'!C62</f>
        <v>0</v>
      </c>
      <c r="D60" s="200">
        <f>'[2]01'!D62</f>
        <v>0</v>
      </c>
      <c r="E60" s="200">
        <f>'[2]01'!E62</f>
        <v>0</v>
      </c>
      <c r="F60" s="15">
        <f t="shared" si="6"/>
        <v>75</v>
      </c>
      <c r="G60" s="199">
        <f>'[2]01'!H62</f>
        <v>35</v>
      </c>
      <c r="H60" s="200">
        <f>'[2]01'!I62</f>
        <v>0</v>
      </c>
      <c r="I60" s="200">
        <f>'[2]01'!J62</f>
        <v>0</v>
      </c>
      <c r="J60" s="200">
        <f>'[2]01'!K62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33</v>
      </c>
    </row>
    <row r="61" spans="1:19">
      <c r="A61" s="8" t="s">
        <v>103</v>
      </c>
      <c r="B61" s="199">
        <f>'[2]01'!B63</f>
        <v>75</v>
      </c>
      <c r="C61" s="200">
        <f>'[2]01'!C63</f>
        <v>0</v>
      </c>
      <c r="D61" s="200">
        <f>'[2]01'!D63</f>
        <v>0</v>
      </c>
      <c r="E61" s="200">
        <f>'[2]01'!E63</f>
        <v>0</v>
      </c>
      <c r="F61" s="15">
        <f t="shared" si="6"/>
        <v>75</v>
      </c>
      <c r="G61" s="199">
        <f>'[2]01'!H63</f>
        <v>35</v>
      </c>
      <c r="H61" s="200">
        <f>'[2]01'!I63</f>
        <v>0</v>
      </c>
      <c r="I61" s="200">
        <f>'[2]01'!J63</f>
        <v>0</v>
      </c>
      <c r="J61" s="200">
        <f>'[2]01'!K63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33</v>
      </c>
    </row>
    <row r="62" spans="1:19">
      <c r="A62" s="8" t="s">
        <v>104</v>
      </c>
      <c r="B62" s="199">
        <f>'[2]01'!B64</f>
        <v>75</v>
      </c>
      <c r="C62" s="200">
        <f>'[2]01'!C64</f>
        <v>0</v>
      </c>
      <c r="D62" s="200">
        <f>'[2]01'!D64</f>
        <v>0</v>
      </c>
      <c r="E62" s="200">
        <f>'[2]01'!E64</f>
        <v>0</v>
      </c>
      <c r="F62" s="15">
        <f t="shared" si="6"/>
        <v>75</v>
      </c>
      <c r="G62" s="199">
        <f>'[2]01'!H64</f>
        <v>35</v>
      </c>
      <c r="H62" s="200">
        <f>'[2]01'!I64</f>
        <v>0</v>
      </c>
      <c r="I62" s="200">
        <f>'[2]01'!J64</f>
        <v>0</v>
      </c>
      <c r="J62" s="200">
        <f>'[2]01'!K64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33</v>
      </c>
    </row>
    <row r="63" spans="1:19">
      <c r="A63" s="8" t="s">
        <v>105</v>
      </c>
      <c r="B63" s="199">
        <f>'[2]01'!B65</f>
        <v>75</v>
      </c>
      <c r="C63" s="200">
        <f>'[2]01'!C65</f>
        <v>0</v>
      </c>
      <c r="D63" s="200">
        <f>'[2]01'!D65</f>
        <v>0</v>
      </c>
      <c r="E63" s="200">
        <f>'[2]01'!E65</f>
        <v>0</v>
      </c>
      <c r="F63" s="15">
        <f t="shared" si="6"/>
        <v>75</v>
      </c>
      <c r="G63" s="199">
        <f>'[2]01'!H65</f>
        <v>35</v>
      </c>
      <c r="H63" s="200">
        <f>'[2]01'!I65</f>
        <v>0</v>
      </c>
      <c r="I63" s="200">
        <f>'[2]01'!J65</f>
        <v>0</v>
      </c>
      <c r="J63" s="200">
        <f>'[2]01'!K65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33</v>
      </c>
    </row>
    <row r="64" spans="1:19">
      <c r="A64" s="8" t="s">
        <v>106</v>
      </c>
      <c r="B64" s="199">
        <f>'[2]01'!B66</f>
        <v>75</v>
      </c>
      <c r="C64" s="200">
        <f>'[2]01'!C66</f>
        <v>0</v>
      </c>
      <c r="D64" s="200">
        <f>'[2]01'!D66</f>
        <v>0</v>
      </c>
      <c r="E64" s="200">
        <f>'[2]01'!E66</f>
        <v>0</v>
      </c>
      <c r="F64" s="15">
        <f t="shared" si="6"/>
        <v>75</v>
      </c>
      <c r="G64" s="199">
        <f>'[2]01'!H66</f>
        <v>35</v>
      </c>
      <c r="H64" s="200">
        <f>'[2]01'!I66</f>
        <v>0</v>
      </c>
      <c r="I64" s="200">
        <f>'[2]01'!J66</f>
        <v>0</v>
      </c>
      <c r="J64" s="200">
        <f>'[2]01'!K66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33</v>
      </c>
    </row>
    <row r="65" spans="1:19">
      <c r="A65" s="8" t="s">
        <v>107</v>
      </c>
      <c r="B65" s="199">
        <f>'[2]01'!B67</f>
        <v>75</v>
      </c>
      <c r="C65" s="200">
        <f>'[2]01'!C67</f>
        <v>0</v>
      </c>
      <c r="D65" s="200">
        <f>'[2]01'!D67</f>
        <v>0</v>
      </c>
      <c r="E65" s="200">
        <f>'[2]01'!E67</f>
        <v>0</v>
      </c>
      <c r="F65" s="15">
        <f t="shared" si="6"/>
        <v>75</v>
      </c>
      <c r="G65" s="199">
        <f>'[2]01'!H67</f>
        <v>35</v>
      </c>
      <c r="H65" s="200">
        <f>'[2]01'!I67</f>
        <v>0</v>
      </c>
      <c r="I65" s="200">
        <f>'[2]01'!J67</f>
        <v>0</v>
      </c>
      <c r="J65" s="200">
        <f>'[2]01'!K67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33</v>
      </c>
    </row>
    <row r="66" spans="1:19">
      <c r="A66" s="8" t="s">
        <v>108</v>
      </c>
      <c r="B66" s="199">
        <f>'[2]01'!B68</f>
        <v>75</v>
      </c>
      <c r="C66" s="200">
        <f>'[2]01'!C68</f>
        <v>0</v>
      </c>
      <c r="D66" s="200">
        <f>'[2]01'!D68</f>
        <v>0</v>
      </c>
      <c r="E66" s="200">
        <f>'[2]01'!E68</f>
        <v>0</v>
      </c>
      <c r="F66" s="15">
        <f t="shared" si="6"/>
        <v>75</v>
      </c>
      <c r="G66" s="199">
        <f>'[2]01'!H68</f>
        <v>35</v>
      </c>
      <c r="H66" s="200">
        <f>'[2]01'!I68</f>
        <v>0</v>
      </c>
      <c r="I66" s="200">
        <f>'[2]01'!J68</f>
        <v>0</v>
      </c>
      <c r="J66" s="200">
        <f>'[2]01'!K68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33</v>
      </c>
    </row>
    <row r="67" spans="1:19">
      <c r="A67" s="8" t="s">
        <v>109</v>
      </c>
      <c r="B67" s="199">
        <f>'[2]01'!B69</f>
        <v>75</v>
      </c>
      <c r="C67" s="200">
        <f>'[2]01'!C69</f>
        <v>0</v>
      </c>
      <c r="D67" s="200">
        <f>'[2]01'!D69</f>
        <v>0</v>
      </c>
      <c r="E67" s="200">
        <f>'[2]01'!E69</f>
        <v>0</v>
      </c>
      <c r="F67" s="15">
        <f t="shared" si="6"/>
        <v>75</v>
      </c>
      <c r="G67" s="199">
        <f>'[2]01'!H69</f>
        <v>35</v>
      </c>
      <c r="H67" s="200">
        <f>'[2]01'!I69</f>
        <v>0</v>
      </c>
      <c r="I67" s="200">
        <f>'[2]01'!J69</f>
        <v>0</v>
      </c>
      <c r="J67" s="200">
        <f>'[2]01'!K69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33</v>
      </c>
    </row>
    <row r="68" spans="1:19">
      <c r="A68" s="8" t="s">
        <v>110</v>
      </c>
      <c r="B68" s="199">
        <f>'[2]01'!B70</f>
        <v>75</v>
      </c>
      <c r="C68" s="200">
        <f>'[2]01'!C70</f>
        <v>0</v>
      </c>
      <c r="D68" s="200">
        <f>'[2]01'!D70</f>
        <v>0</v>
      </c>
      <c r="E68" s="200">
        <f>'[2]01'!E70</f>
        <v>0</v>
      </c>
      <c r="F68" s="15">
        <f t="shared" si="6"/>
        <v>75</v>
      </c>
      <c r="G68" s="199">
        <f>'[2]01'!H70</f>
        <v>35</v>
      </c>
      <c r="H68" s="200">
        <f>'[2]01'!I70</f>
        <v>0</v>
      </c>
      <c r="I68" s="200">
        <f>'[2]01'!J70</f>
        <v>0</v>
      </c>
      <c r="J68" s="200">
        <f>'[2]01'!K70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33</v>
      </c>
    </row>
    <row r="69" spans="1:19">
      <c r="A69" s="8" t="s">
        <v>111</v>
      </c>
      <c r="B69" s="199">
        <f>'[2]01'!B71</f>
        <v>75</v>
      </c>
      <c r="C69" s="200">
        <f>'[2]01'!C71</f>
        <v>0</v>
      </c>
      <c r="D69" s="200">
        <f>'[2]01'!D71</f>
        <v>0</v>
      </c>
      <c r="E69" s="200">
        <f>'[2]01'!E71</f>
        <v>0</v>
      </c>
      <c r="F69" s="15">
        <f t="shared" ref="F69:F98" si="16">SUM(B69:E69)</f>
        <v>75</v>
      </c>
      <c r="G69" s="199">
        <f>'[2]01'!H71</f>
        <v>35</v>
      </c>
      <c r="H69" s="200">
        <f>'[2]01'!I71</f>
        <v>0</v>
      </c>
      <c r="I69" s="200">
        <f>'[2]01'!J71</f>
        <v>0</v>
      </c>
      <c r="J69" s="200">
        <f>'[2]01'!K71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33</v>
      </c>
    </row>
    <row r="70" spans="1:19">
      <c r="A70" s="8" t="s">
        <v>112</v>
      </c>
      <c r="B70" s="199">
        <f>'[2]01'!B72</f>
        <v>75</v>
      </c>
      <c r="C70" s="200">
        <f>'[2]01'!C72</f>
        <v>0</v>
      </c>
      <c r="D70" s="200">
        <f>'[2]01'!D72</f>
        <v>0</v>
      </c>
      <c r="E70" s="200">
        <f>'[2]01'!E72</f>
        <v>0</v>
      </c>
      <c r="F70" s="15">
        <f t="shared" si="16"/>
        <v>75</v>
      </c>
      <c r="G70" s="199">
        <f>'[2]01'!H72</f>
        <v>35</v>
      </c>
      <c r="H70" s="200">
        <f>'[2]01'!I72</f>
        <v>0</v>
      </c>
      <c r="I70" s="200">
        <f>'[2]01'!J72</f>
        <v>0</v>
      </c>
      <c r="J70" s="200">
        <f>'[2]01'!K72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33</v>
      </c>
    </row>
    <row r="71" spans="1:19">
      <c r="A71" s="8" t="s">
        <v>113</v>
      </c>
      <c r="B71" s="199">
        <f>'[2]01'!B73</f>
        <v>75</v>
      </c>
      <c r="C71" s="200">
        <f>'[2]01'!C73</f>
        <v>0</v>
      </c>
      <c r="D71" s="200">
        <f>'[2]01'!D73</f>
        <v>0</v>
      </c>
      <c r="E71" s="200">
        <f>'[2]01'!E73</f>
        <v>0</v>
      </c>
      <c r="F71" s="15">
        <f t="shared" si="16"/>
        <v>75</v>
      </c>
      <c r="G71" s="199">
        <f>'[2]01'!H73</f>
        <v>35</v>
      </c>
      <c r="H71" s="200">
        <f>'[2]01'!I73</f>
        <v>0</v>
      </c>
      <c r="I71" s="200">
        <f>'[2]01'!J73</f>
        <v>0</v>
      </c>
      <c r="J71" s="200">
        <f>'[2]01'!K73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33</v>
      </c>
    </row>
    <row r="72" spans="1:19">
      <c r="A72" s="8" t="s">
        <v>114</v>
      </c>
      <c r="B72" s="199">
        <f>'[2]01'!B74</f>
        <v>75</v>
      </c>
      <c r="C72" s="200">
        <f>'[2]01'!C74</f>
        <v>0</v>
      </c>
      <c r="D72" s="200">
        <f>'[2]01'!D74</f>
        <v>0</v>
      </c>
      <c r="E72" s="200">
        <f>'[2]01'!E74</f>
        <v>0</v>
      </c>
      <c r="F72" s="15">
        <f t="shared" si="16"/>
        <v>75</v>
      </c>
      <c r="G72" s="199">
        <f>'[2]01'!H74</f>
        <v>35</v>
      </c>
      <c r="H72" s="200">
        <f>'[2]01'!I74</f>
        <v>0</v>
      </c>
      <c r="I72" s="200">
        <f>'[2]01'!J74</f>
        <v>0</v>
      </c>
      <c r="J72" s="200">
        <f>'[2]01'!K74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33</v>
      </c>
    </row>
    <row r="73" spans="1:19">
      <c r="A73" s="8" t="s">
        <v>115</v>
      </c>
      <c r="B73" s="199">
        <f>'[2]01'!B75</f>
        <v>75</v>
      </c>
      <c r="C73" s="200">
        <f>'[2]01'!C75</f>
        <v>0</v>
      </c>
      <c r="D73" s="200">
        <f>'[2]01'!D75</f>
        <v>0</v>
      </c>
      <c r="E73" s="200">
        <f>'[2]01'!E75</f>
        <v>0</v>
      </c>
      <c r="F73" s="15">
        <f t="shared" si="16"/>
        <v>75</v>
      </c>
      <c r="G73" s="199">
        <f>'[2]01'!H75</f>
        <v>35</v>
      </c>
      <c r="H73" s="200">
        <f>'[2]01'!I75</f>
        <v>0</v>
      </c>
      <c r="I73" s="200">
        <f>'[2]01'!J75</f>
        <v>0</v>
      </c>
      <c r="J73" s="200">
        <f>'[2]01'!K75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33</v>
      </c>
    </row>
    <row r="74" spans="1:19">
      <c r="A74" s="8" t="s">
        <v>116</v>
      </c>
      <c r="B74" s="199">
        <f>'[2]01'!B76</f>
        <v>75</v>
      </c>
      <c r="C74" s="200">
        <f>'[2]01'!C76</f>
        <v>0</v>
      </c>
      <c r="D74" s="200">
        <f>'[2]01'!D76</f>
        <v>0</v>
      </c>
      <c r="E74" s="200">
        <f>'[2]01'!E76</f>
        <v>0</v>
      </c>
      <c r="F74" s="15">
        <f t="shared" si="16"/>
        <v>75</v>
      </c>
      <c r="G74" s="199">
        <f>'[2]01'!H76</f>
        <v>35</v>
      </c>
      <c r="H74" s="200">
        <f>'[2]01'!I76</f>
        <v>0</v>
      </c>
      <c r="I74" s="200">
        <f>'[2]01'!J76</f>
        <v>0</v>
      </c>
      <c r="J74" s="200">
        <f>'[2]01'!K76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33</v>
      </c>
    </row>
    <row r="75" spans="1:19">
      <c r="A75" s="8" t="s">
        <v>117</v>
      </c>
      <c r="B75" s="199">
        <f>'[2]01'!B77</f>
        <v>75</v>
      </c>
      <c r="C75" s="200">
        <f>'[2]01'!C77</f>
        <v>0</v>
      </c>
      <c r="D75" s="200">
        <f>'[2]01'!D77</f>
        <v>0</v>
      </c>
      <c r="E75" s="200">
        <f>'[2]01'!E77</f>
        <v>0</v>
      </c>
      <c r="F75" s="15">
        <f t="shared" si="16"/>
        <v>75</v>
      </c>
      <c r="G75" s="199">
        <f>'[2]01'!H77</f>
        <v>35</v>
      </c>
      <c r="H75" s="200">
        <f>'[2]01'!I77</f>
        <v>0</v>
      </c>
      <c r="I75" s="200">
        <f>'[2]01'!J77</f>
        <v>0</v>
      </c>
      <c r="J75" s="200">
        <f>'[2]01'!K77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33</v>
      </c>
    </row>
    <row r="76" spans="1:19">
      <c r="A76" s="8" t="s">
        <v>118</v>
      </c>
      <c r="B76" s="199">
        <f>'[2]01'!B78</f>
        <v>75</v>
      </c>
      <c r="C76" s="200">
        <f>'[2]01'!C78</f>
        <v>0</v>
      </c>
      <c r="D76" s="200">
        <f>'[2]01'!D78</f>
        <v>0</v>
      </c>
      <c r="E76" s="200">
        <f>'[2]01'!E78</f>
        <v>0</v>
      </c>
      <c r="F76" s="15">
        <f t="shared" si="16"/>
        <v>75</v>
      </c>
      <c r="G76" s="199">
        <f>'[2]01'!H78</f>
        <v>35</v>
      </c>
      <c r="H76" s="200">
        <f>'[2]01'!I78</f>
        <v>0</v>
      </c>
      <c r="I76" s="200">
        <f>'[2]01'!J78</f>
        <v>0</v>
      </c>
      <c r="J76" s="200">
        <f>'[2]01'!K78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33</v>
      </c>
    </row>
    <row r="77" spans="1:19">
      <c r="A77" s="8" t="s">
        <v>119</v>
      </c>
      <c r="B77" s="199">
        <f>'[2]01'!B79</f>
        <v>75</v>
      </c>
      <c r="C77" s="200">
        <f>'[2]01'!C79</f>
        <v>0</v>
      </c>
      <c r="D77" s="200">
        <f>'[2]01'!D79</f>
        <v>0</v>
      </c>
      <c r="E77" s="200">
        <f>'[2]01'!E79</f>
        <v>0</v>
      </c>
      <c r="F77" s="15">
        <f t="shared" si="16"/>
        <v>75</v>
      </c>
      <c r="G77" s="199">
        <f>'[2]01'!H79</f>
        <v>35</v>
      </c>
      <c r="H77" s="200">
        <f>'[2]01'!I79</f>
        <v>0</v>
      </c>
      <c r="I77" s="200">
        <f>'[2]01'!J79</f>
        <v>0</v>
      </c>
      <c r="J77" s="200">
        <f>'[2]01'!K79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33</v>
      </c>
    </row>
    <row r="78" spans="1:19">
      <c r="A78" s="8" t="s">
        <v>120</v>
      </c>
      <c r="B78" s="199">
        <f>'[2]01'!B80</f>
        <v>75</v>
      </c>
      <c r="C78" s="200">
        <f>'[2]01'!C80</f>
        <v>0</v>
      </c>
      <c r="D78" s="200">
        <f>'[2]01'!D80</f>
        <v>0</v>
      </c>
      <c r="E78" s="200">
        <f>'[2]01'!E80</f>
        <v>0</v>
      </c>
      <c r="F78" s="15">
        <f t="shared" si="16"/>
        <v>75</v>
      </c>
      <c r="G78" s="199">
        <f>'[2]01'!H80</f>
        <v>35</v>
      </c>
      <c r="H78" s="200">
        <f>'[2]01'!I80</f>
        <v>0</v>
      </c>
      <c r="I78" s="200">
        <f>'[2]01'!J80</f>
        <v>0</v>
      </c>
      <c r="J78" s="200">
        <f>'[2]01'!K80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33</v>
      </c>
    </row>
    <row r="79" spans="1:19">
      <c r="A79" s="8" t="s">
        <v>121</v>
      </c>
      <c r="B79" s="199">
        <f>'[2]01'!B81</f>
        <v>75</v>
      </c>
      <c r="C79" s="200">
        <f>'[2]01'!C81</f>
        <v>0</v>
      </c>
      <c r="D79" s="200">
        <f>'[2]01'!D81</f>
        <v>0</v>
      </c>
      <c r="E79" s="200">
        <f>'[2]01'!E81</f>
        <v>0</v>
      </c>
      <c r="F79" s="15">
        <f t="shared" si="16"/>
        <v>75</v>
      </c>
      <c r="G79" s="199">
        <f>'[2]01'!H81</f>
        <v>35</v>
      </c>
      <c r="H79" s="200">
        <f>'[2]01'!I81</f>
        <v>0</v>
      </c>
      <c r="I79" s="200">
        <f>'[2]01'!J81</f>
        <v>0</v>
      </c>
      <c r="J79" s="200">
        <f>'[2]01'!K81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33</v>
      </c>
    </row>
    <row r="80" spans="1:19">
      <c r="A80" s="8" t="s">
        <v>122</v>
      </c>
      <c r="B80" s="199">
        <f>'[2]01'!B82</f>
        <v>75</v>
      </c>
      <c r="C80" s="200">
        <f>'[2]01'!C82</f>
        <v>0</v>
      </c>
      <c r="D80" s="200">
        <f>'[2]01'!D82</f>
        <v>0</v>
      </c>
      <c r="E80" s="200">
        <f>'[2]01'!E82</f>
        <v>0</v>
      </c>
      <c r="F80" s="15">
        <f t="shared" si="16"/>
        <v>75</v>
      </c>
      <c r="G80" s="199">
        <f>'[2]01'!H82</f>
        <v>35</v>
      </c>
      <c r="H80" s="200">
        <f>'[2]01'!I82</f>
        <v>0</v>
      </c>
      <c r="I80" s="200">
        <f>'[2]01'!J82</f>
        <v>0</v>
      </c>
      <c r="J80" s="200">
        <f>'[2]01'!K82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33</v>
      </c>
    </row>
    <row r="81" spans="1:19">
      <c r="A81" s="8" t="s">
        <v>123</v>
      </c>
      <c r="B81" s="199">
        <f>'[2]01'!B83</f>
        <v>75</v>
      </c>
      <c r="C81" s="200">
        <f>'[2]01'!C83</f>
        <v>0</v>
      </c>
      <c r="D81" s="200">
        <f>'[2]01'!D83</f>
        <v>0</v>
      </c>
      <c r="E81" s="200">
        <f>'[2]01'!E83</f>
        <v>0</v>
      </c>
      <c r="F81" s="15">
        <f t="shared" si="16"/>
        <v>75</v>
      </c>
      <c r="G81" s="199">
        <f>'[2]01'!H83</f>
        <v>35</v>
      </c>
      <c r="H81" s="200">
        <f>'[2]01'!I83</f>
        <v>0</v>
      </c>
      <c r="I81" s="200">
        <f>'[2]01'!J83</f>
        <v>0</v>
      </c>
      <c r="J81" s="200">
        <f>'[2]01'!K83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33</v>
      </c>
    </row>
    <row r="82" spans="1:19">
      <c r="A82" s="8" t="s">
        <v>124</v>
      </c>
      <c r="B82" s="199">
        <f>'[2]01'!B84</f>
        <v>75</v>
      </c>
      <c r="C82" s="200">
        <f>'[2]01'!C84</f>
        <v>0</v>
      </c>
      <c r="D82" s="200">
        <f>'[2]01'!D84</f>
        <v>0</v>
      </c>
      <c r="E82" s="200">
        <f>'[2]01'!E84</f>
        <v>0</v>
      </c>
      <c r="F82" s="15">
        <f t="shared" si="16"/>
        <v>75</v>
      </c>
      <c r="G82" s="199">
        <f>'[2]01'!H84</f>
        <v>35</v>
      </c>
      <c r="H82" s="200">
        <f>'[2]01'!I84</f>
        <v>0</v>
      </c>
      <c r="I82" s="200">
        <f>'[2]01'!J84</f>
        <v>0</v>
      </c>
      <c r="J82" s="200">
        <f>'[2]01'!K84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33</v>
      </c>
    </row>
    <row r="83" spans="1:19">
      <c r="A83" s="8" t="s">
        <v>125</v>
      </c>
      <c r="B83" s="199">
        <f>'[2]01'!B85</f>
        <v>75</v>
      </c>
      <c r="C83" s="200">
        <f>'[2]01'!C85</f>
        <v>0</v>
      </c>
      <c r="D83" s="200">
        <f>'[2]01'!D85</f>
        <v>0</v>
      </c>
      <c r="E83" s="200">
        <f>'[2]01'!E85</f>
        <v>0</v>
      </c>
      <c r="F83" s="15">
        <f t="shared" si="16"/>
        <v>75</v>
      </c>
      <c r="G83" s="199">
        <f>'[2]01'!H85</f>
        <v>35</v>
      </c>
      <c r="H83" s="200">
        <f>'[2]01'!I85</f>
        <v>0</v>
      </c>
      <c r="I83" s="200">
        <f>'[2]01'!J85</f>
        <v>0</v>
      </c>
      <c r="J83" s="200">
        <f>'[2]01'!K85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33</v>
      </c>
    </row>
    <row r="84" spans="1:19">
      <c r="A84" s="8" t="s">
        <v>126</v>
      </c>
      <c r="B84" s="199">
        <f>'[2]01'!B86</f>
        <v>75</v>
      </c>
      <c r="C84" s="200">
        <f>'[2]01'!C86</f>
        <v>0</v>
      </c>
      <c r="D84" s="200">
        <f>'[2]01'!D86</f>
        <v>0</v>
      </c>
      <c r="E84" s="200">
        <f>'[2]01'!E86</f>
        <v>0</v>
      </c>
      <c r="F84" s="15">
        <f t="shared" si="16"/>
        <v>75</v>
      </c>
      <c r="G84" s="199">
        <f>'[2]01'!H86</f>
        <v>35</v>
      </c>
      <c r="H84" s="200">
        <f>'[2]01'!I86</f>
        <v>0</v>
      </c>
      <c r="I84" s="200">
        <f>'[2]01'!J86</f>
        <v>0</v>
      </c>
      <c r="J84" s="200">
        <f>'[2]01'!K86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33</v>
      </c>
    </row>
    <row r="85" spans="1:19">
      <c r="A85" s="8" t="s">
        <v>127</v>
      </c>
      <c r="B85" s="199">
        <f>'[2]01'!B87</f>
        <v>75</v>
      </c>
      <c r="C85" s="200">
        <f>'[2]01'!C87</f>
        <v>0</v>
      </c>
      <c r="D85" s="200">
        <f>'[2]01'!D87</f>
        <v>0</v>
      </c>
      <c r="E85" s="200">
        <f>'[2]01'!E87</f>
        <v>0</v>
      </c>
      <c r="F85" s="15">
        <f t="shared" si="16"/>
        <v>75</v>
      </c>
      <c r="G85" s="199">
        <f>'[2]01'!H87</f>
        <v>35</v>
      </c>
      <c r="H85" s="200">
        <f>'[2]01'!I87</f>
        <v>0</v>
      </c>
      <c r="I85" s="200">
        <f>'[2]01'!J87</f>
        <v>0</v>
      </c>
      <c r="J85" s="200">
        <f>'[2]01'!K87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33</v>
      </c>
    </row>
    <row r="86" spans="1:19">
      <c r="A86" s="8" t="s">
        <v>128</v>
      </c>
      <c r="B86" s="199">
        <f>'[2]01'!B88</f>
        <v>75</v>
      </c>
      <c r="C86" s="200">
        <f>'[2]01'!C88</f>
        <v>0</v>
      </c>
      <c r="D86" s="200">
        <f>'[2]01'!D88</f>
        <v>0</v>
      </c>
      <c r="E86" s="200">
        <f>'[2]01'!E88</f>
        <v>0</v>
      </c>
      <c r="F86" s="15">
        <f t="shared" si="16"/>
        <v>75</v>
      </c>
      <c r="G86" s="199">
        <f>'[2]01'!H88</f>
        <v>35</v>
      </c>
      <c r="H86" s="200">
        <f>'[2]01'!I88</f>
        <v>0</v>
      </c>
      <c r="I86" s="200">
        <f>'[2]01'!J88</f>
        <v>0</v>
      </c>
      <c r="J86" s="200">
        <f>'[2]01'!K88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33</v>
      </c>
    </row>
    <row r="87" spans="1:19">
      <c r="A87" s="8" t="s">
        <v>129</v>
      </c>
      <c r="B87" s="199">
        <f>'[2]01'!B89</f>
        <v>75</v>
      </c>
      <c r="C87" s="200">
        <f>'[2]01'!C89</f>
        <v>0</v>
      </c>
      <c r="D87" s="200">
        <f>'[2]01'!D89</f>
        <v>0</v>
      </c>
      <c r="E87" s="200">
        <f>'[2]01'!E89</f>
        <v>0</v>
      </c>
      <c r="F87" s="15">
        <f t="shared" si="16"/>
        <v>75</v>
      </c>
      <c r="G87" s="199">
        <f>'[2]01'!H89</f>
        <v>35</v>
      </c>
      <c r="H87" s="200">
        <f>'[2]01'!I89</f>
        <v>0</v>
      </c>
      <c r="I87" s="200">
        <f>'[2]01'!J89</f>
        <v>0</v>
      </c>
      <c r="J87" s="200">
        <f>'[2]01'!K89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33</v>
      </c>
    </row>
    <row r="88" spans="1:19">
      <c r="A88" s="8" t="s">
        <v>130</v>
      </c>
      <c r="B88" s="199">
        <f>'[2]01'!B90</f>
        <v>75</v>
      </c>
      <c r="C88" s="200">
        <f>'[2]01'!C90</f>
        <v>0</v>
      </c>
      <c r="D88" s="200">
        <f>'[2]01'!D90</f>
        <v>0</v>
      </c>
      <c r="E88" s="200">
        <f>'[2]01'!E90</f>
        <v>0</v>
      </c>
      <c r="F88" s="15">
        <f t="shared" si="16"/>
        <v>75</v>
      </c>
      <c r="G88" s="199">
        <f>'[2]01'!H90</f>
        <v>35</v>
      </c>
      <c r="H88" s="200">
        <f>'[2]01'!I90</f>
        <v>0</v>
      </c>
      <c r="I88" s="200">
        <f>'[2]01'!J90</f>
        <v>0</v>
      </c>
      <c r="J88" s="200">
        <f>'[2]01'!K90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33</v>
      </c>
    </row>
    <row r="89" spans="1:19">
      <c r="A89" s="8" t="s">
        <v>131</v>
      </c>
      <c r="B89" s="199">
        <f>'[2]01'!B91</f>
        <v>75</v>
      </c>
      <c r="C89" s="200">
        <f>'[2]01'!C91</f>
        <v>0</v>
      </c>
      <c r="D89" s="200">
        <f>'[2]01'!D91</f>
        <v>0</v>
      </c>
      <c r="E89" s="200">
        <f>'[2]01'!E91</f>
        <v>0</v>
      </c>
      <c r="F89" s="15">
        <f t="shared" si="16"/>
        <v>75</v>
      </c>
      <c r="G89" s="199">
        <f>'[2]01'!H91</f>
        <v>35</v>
      </c>
      <c r="H89" s="200">
        <f>'[2]01'!I91</f>
        <v>0</v>
      </c>
      <c r="I89" s="200">
        <f>'[2]01'!J91</f>
        <v>0</v>
      </c>
      <c r="J89" s="200">
        <f>'[2]01'!K91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33</v>
      </c>
    </row>
    <row r="90" spans="1:19">
      <c r="A90" s="8" t="s">
        <v>132</v>
      </c>
      <c r="B90" s="199">
        <f>'[2]01'!B92</f>
        <v>75</v>
      </c>
      <c r="C90" s="200">
        <f>'[2]01'!C92</f>
        <v>0</v>
      </c>
      <c r="D90" s="200">
        <f>'[2]01'!D92</f>
        <v>0</v>
      </c>
      <c r="E90" s="200">
        <f>'[2]01'!E92</f>
        <v>0</v>
      </c>
      <c r="F90" s="15">
        <f t="shared" si="16"/>
        <v>75</v>
      </c>
      <c r="G90" s="199">
        <f>'[2]01'!H92</f>
        <v>35</v>
      </c>
      <c r="H90" s="200">
        <f>'[2]01'!I92</f>
        <v>0</v>
      </c>
      <c r="I90" s="200">
        <f>'[2]01'!J92</f>
        <v>0</v>
      </c>
      <c r="J90" s="200">
        <f>'[2]01'!K92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33</v>
      </c>
    </row>
    <row r="91" spans="1:19">
      <c r="A91" s="8" t="s">
        <v>133</v>
      </c>
      <c r="B91" s="199">
        <f>'[2]01'!B93</f>
        <v>75</v>
      </c>
      <c r="C91" s="200">
        <f>'[2]01'!C93</f>
        <v>0</v>
      </c>
      <c r="D91" s="200">
        <f>'[2]01'!D93</f>
        <v>0</v>
      </c>
      <c r="E91" s="200">
        <f>'[2]01'!E93</f>
        <v>0</v>
      </c>
      <c r="F91" s="15">
        <f t="shared" si="16"/>
        <v>75</v>
      </c>
      <c r="G91" s="199">
        <f>'[2]01'!H93</f>
        <v>35</v>
      </c>
      <c r="H91" s="200">
        <f>'[2]01'!I93</f>
        <v>0</v>
      </c>
      <c r="I91" s="200">
        <f>'[2]01'!J93</f>
        <v>0</v>
      </c>
      <c r="J91" s="200">
        <f>'[2]01'!K93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'[2]01'!B94</f>
        <v>75</v>
      </c>
      <c r="C92" s="200">
        <f>'[2]01'!C94</f>
        <v>0</v>
      </c>
      <c r="D92" s="200">
        <f>'[2]01'!D94</f>
        <v>0</v>
      </c>
      <c r="E92" s="200">
        <f>'[2]01'!E94</f>
        <v>0</v>
      </c>
      <c r="F92" s="15">
        <f t="shared" si="16"/>
        <v>75</v>
      </c>
      <c r="G92" s="199">
        <f>'[2]01'!H94</f>
        <v>35</v>
      </c>
      <c r="H92" s="200">
        <f>'[2]01'!I94</f>
        <v>0</v>
      </c>
      <c r="I92" s="200">
        <f>'[2]01'!J94</f>
        <v>0</v>
      </c>
      <c r="J92" s="200">
        <f>'[2]01'!K94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'[2]01'!B95</f>
        <v>75</v>
      </c>
      <c r="C93" s="200">
        <f>'[2]01'!C95</f>
        <v>0</v>
      </c>
      <c r="D93" s="200">
        <f>'[2]01'!D95</f>
        <v>0</v>
      </c>
      <c r="E93" s="200">
        <f>'[2]01'!E95</f>
        <v>0</v>
      </c>
      <c r="F93" s="15">
        <f t="shared" si="16"/>
        <v>75</v>
      </c>
      <c r="G93" s="199">
        <f>'[2]01'!H95</f>
        <v>35</v>
      </c>
      <c r="H93" s="200">
        <f>'[2]01'!I95</f>
        <v>0</v>
      </c>
      <c r="I93" s="200">
        <f>'[2]01'!J95</f>
        <v>0</v>
      </c>
      <c r="J93" s="200">
        <f>'[2]01'!K95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'[2]01'!B96</f>
        <v>75</v>
      </c>
      <c r="C94" s="200">
        <f>'[2]01'!C96</f>
        <v>0</v>
      </c>
      <c r="D94" s="200">
        <f>'[2]01'!D96</f>
        <v>0</v>
      </c>
      <c r="E94" s="200">
        <f>'[2]01'!E96</f>
        <v>0</v>
      </c>
      <c r="F94" s="15">
        <f t="shared" si="16"/>
        <v>75</v>
      </c>
      <c r="G94" s="199">
        <f>'[2]01'!H96</f>
        <v>35</v>
      </c>
      <c r="H94" s="200">
        <f>'[2]01'!I96</f>
        <v>0</v>
      </c>
      <c r="I94" s="200">
        <f>'[2]01'!J96</f>
        <v>0</v>
      </c>
      <c r="J94" s="200">
        <f>'[2]01'!K96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'[2]01'!B97</f>
        <v>75</v>
      </c>
      <c r="C95" s="200">
        <f>'[2]01'!C97</f>
        <v>0</v>
      </c>
      <c r="D95" s="200">
        <f>'[2]01'!D97</f>
        <v>0</v>
      </c>
      <c r="E95" s="200">
        <f>'[2]01'!E97</f>
        <v>0</v>
      </c>
      <c r="F95" s="15">
        <f t="shared" si="16"/>
        <v>75</v>
      </c>
      <c r="G95" s="199">
        <f>'[2]01'!H97</f>
        <v>35</v>
      </c>
      <c r="H95" s="200">
        <f>'[2]01'!I97</f>
        <v>0</v>
      </c>
      <c r="I95" s="200">
        <f>'[2]01'!J97</f>
        <v>0</v>
      </c>
      <c r="J95" s="200">
        <f>'[2]01'!K97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33</v>
      </c>
    </row>
    <row r="96" spans="1:19">
      <c r="A96" s="8" t="s">
        <v>138</v>
      </c>
      <c r="B96" s="199">
        <f>'[2]01'!B98</f>
        <v>75</v>
      </c>
      <c r="C96" s="200">
        <f>'[2]01'!C98</f>
        <v>0</v>
      </c>
      <c r="D96" s="200">
        <f>'[2]01'!D98</f>
        <v>0</v>
      </c>
      <c r="E96" s="200">
        <f>'[2]01'!E98</f>
        <v>0</v>
      </c>
      <c r="F96" s="15">
        <f t="shared" si="16"/>
        <v>75</v>
      </c>
      <c r="G96" s="199">
        <f>'[2]01'!H98</f>
        <v>35</v>
      </c>
      <c r="H96" s="200">
        <f>'[2]01'!I98</f>
        <v>0</v>
      </c>
      <c r="I96" s="200">
        <f>'[2]01'!J98</f>
        <v>0</v>
      </c>
      <c r="J96" s="200">
        <f>'[2]01'!K98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33</v>
      </c>
    </row>
    <row r="97" spans="1:19">
      <c r="A97" s="8" t="s">
        <v>139</v>
      </c>
      <c r="B97" s="199">
        <f>'[2]01'!B99</f>
        <v>75</v>
      </c>
      <c r="C97" s="200">
        <f>'[2]01'!C99</f>
        <v>0</v>
      </c>
      <c r="D97" s="200">
        <f>'[2]01'!D99</f>
        <v>0</v>
      </c>
      <c r="E97" s="200">
        <f>'[2]01'!E99</f>
        <v>0</v>
      </c>
      <c r="F97" s="15">
        <f t="shared" si="16"/>
        <v>75</v>
      </c>
      <c r="G97" s="199">
        <f>'[2]01'!H99</f>
        <v>35</v>
      </c>
      <c r="H97" s="200">
        <f>'[2]01'!I99</f>
        <v>0</v>
      </c>
      <c r="I97" s="200">
        <f>'[2]01'!J99</f>
        <v>0</v>
      </c>
      <c r="J97" s="200">
        <f>'[2]01'!K99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'[2]01'!B100</f>
        <v>75</v>
      </c>
      <c r="C98" s="200">
        <f>'[2]01'!C100</f>
        <v>0</v>
      </c>
      <c r="D98" s="200">
        <f>'[2]01'!D100</f>
        <v>0</v>
      </c>
      <c r="E98" s="200">
        <f>'[2]01'!E100</f>
        <v>0</v>
      </c>
      <c r="F98" s="15">
        <f t="shared" si="16"/>
        <v>75</v>
      </c>
      <c r="G98" s="199">
        <f>'[2]01'!H100</f>
        <v>35</v>
      </c>
      <c r="H98" s="200">
        <f>'[2]01'!I100</f>
        <v>0</v>
      </c>
      <c r="I98" s="200">
        <f>'[2]01'!J100</f>
        <v>0</v>
      </c>
      <c r="J98" s="200">
        <f>'[2]01'!K100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0.79049999999999998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24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880</v>
      </c>
      <c r="G3" s="16">
        <f>'[3]01'!G5</f>
        <v>0</v>
      </c>
      <c r="H3" s="17">
        <f>SUM(B3:G3)</f>
        <v>1200</v>
      </c>
      <c r="I3" s="15">
        <f>'[3]01'!J5</f>
        <v>320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502.33</v>
      </c>
      <c r="N3" s="16">
        <f>'[3]01'!O5</f>
        <v>0</v>
      </c>
      <c r="O3" s="17">
        <f>SUM(I3:N3)</f>
        <v>822.32999999999993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502.33</v>
      </c>
      <c r="V3" s="16">
        <f t="shared" si="0"/>
        <v>0</v>
      </c>
      <c r="W3" s="17">
        <f>SUM(Q3:V3)</f>
        <v>822.32999999999993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502.33</v>
      </c>
      <c r="AQ3" s="8">
        <f t="shared" si="3"/>
        <v>0</v>
      </c>
      <c r="AR3" s="8">
        <f>SUM(AL3:AQ3)</f>
        <v>758.32999999999993</v>
      </c>
      <c r="AT3" s="8">
        <v>30.92</v>
      </c>
      <c r="AU3" s="8">
        <v>30.92</v>
      </c>
      <c r="AV3" s="8">
        <v>29.84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880</v>
      </c>
      <c r="G4" s="16">
        <f>'[3]01'!G6</f>
        <v>0</v>
      </c>
      <c r="H4" s="17">
        <f>SUM(B4:G4)</f>
        <v>1200</v>
      </c>
      <c r="I4" s="15">
        <f>'[3]01'!J6</f>
        <v>320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502.33</v>
      </c>
      <c r="N4" s="16">
        <f>'[3]01'!O6</f>
        <v>0</v>
      </c>
      <c r="O4" s="17">
        <f>SUM(I4:N4)</f>
        <v>822.32999999999993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502.33</v>
      </c>
      <c r="V4" s="16">
        <f>IF($P4=1,N4,IF(AND($P4=0.985,N4&gt;0.985*G4),G4*0.985,IF(AND($P4=0.965,N4&gt;0.965*G4),0.965*G4,N4)))</f>
        <v>0</v>
      </c>
      <c r="W4" s="17">
        <f>SUM(Q4:V4)</f>
        <v>822.32999999999993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502.33</v>
      </c>
      <c r="AQ4" s="8">
        <f t="shared" si="3"/>
        <v>0</v>
      </c>
      <c r="AR4" s="8">
        <f t="shared" ref="AR4:AR67" si="18">SUM(AL4:AQ4)</f>
        <v>758.32999999999993</v>
      </c>
      <c r="AT4" s="8">
        <v>30.92</v>
      </c>
      <c r="AU4" s="8">
        <v>30.92</v>
      </c>
      <c r="AV4" s="8">
        <v>29.84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880</v>
      </c>
      <c r="G5" s="16">
        <f>'[3]01'!G7</f>
        <v>0</v>
      </c>
      <c r="H5" s="17">
        <f t="shared" ref="H5:H68" si="27">SUM(B5:G5)</f>
        <v>1200</v>
      </c>
      <c r="I5" s="15">
        <f>'[3]01'!J7</f>
        <v>320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483.93</v>
      </c>
      <c r="N5" s="16">
        <f>'[3]01'!O7</f>
        <v>0</v>
      </c>
      <c r="O5" s="17">
        <f t="shared" ref="O5:O68" si="28">SUM(I5:N5)</f>
        <v>803.93000000000006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483.93</v>
      </c>
      <c r="V5" s="16">
        <f t="shared" si="0"/>
        <v>0</v>
      </c>
      <c r="W5" s="17">
        <f t="shared" ref="W5:W68" si="30">SUM(Q5:V5)</f>
        <v>803.93000000000006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483.93</v>
      </c>
      <c r="AQ5" s="8">
        <f t="shared" si="3"/>
        <v>0</v>
      </c>
      <c r="AR5" s="8">
        <f t="shared" si="18"/>
        <v>739.93000000000006</v>
      </c>
      <c r="AT5" s="8">
        <v>30.92</v>
      </c>
      <c r="AU5" s="8">
        <v>30.92</v>
      </c>
      <c r="AV5" s="8">
        <v>39.840000000000003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880</v>
      </c>
      <c r="G6" s="16">
        <f>'[3]01'!G8</f>
        <v>0</v>
      </c>
      <c r="H6" s="17">
        <f t="shared" si="27"/>
        <v>1200</v>
      </c>
      <c r="I6" s="15">
        <f>'[3]01'!J8</f>
        <v>320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478.93</v>
      </c>
      <c r="N6" s="16">
        <f>'[3]01'!O8</f>
        <v>0</v>
      </c>
      <c r="O6" s="17">
        <f t="shared" si="28"/>
        <v>798.93000000000006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478.93</v>
      </c>
      <c r="V6" s="16">
        <f t="shared" si="0"/>
        <v>0</v>
      </c>
      <c r="W6" s="17">
        <f t="shared" si="30"/>
        <v>798.93000000000006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478.93</v>
      </c>
      <c r="AQ6" s="8">
        <f t="shared" si="3"/>
        <v>0</v>
      </c>
      <c r="AR6" s="8">
        <f t="shared" si="18"/>
        <v>734.93000000000006</v>
      </c>
      <c r="AT6" s="8">
        <v>30.92</v>
      </c>
      <c r="AU6" s="8">
        <v>30.92</v>
      </c>
      <c r="AV6" s="8">
        <v>141.07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880</v>
      </c>
      <c r="G7" s="16">
        <f>'[3]01'!G9</f>
        <v>0</v>
      </c>
      <c r="H7" s="17">
        <f t="shared" si="27"/>
        <v>1200</v>
      </c>
      <c r="I7" s="15">
        <f>'[3]01'!J9</f>
        <v>320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483.93</v>
      </c>
      <c r="N7" s="16">
        <f>'[3]01'!O9</f>
        <v>0</v>
      </c>
      <c r="O7" s="17">
        <f t="shared" si="28"/>
        <v>803.93000000000006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483.93</v>
      </c>
      <c r="V7" s="16">
        <f t="shared" si="0"/>
        <v>0</v>
      </c>
      <c r="W7" s="17">
        <f t="shared" si="30"/>
        <v>803.93000000000006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483.93</v>
      </c>
      <c r="AQ7" s="8">
        <f t="shared" si="3"/>
        <v>0</v>
      </c>
      <c r="AR7" s="8">
        <f t="shared" si="18"/>
        <v>739.93000000000006</v>
      </c>
      <c r="AT7" s="8">
        <v>30.92</v>
      </c>
      <c r="AU7" s="8">
        <v>30.92</v>
      </c>
      <c r="AV7" s="8">
        <v>196.07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880</v>
      </c>
      <c r="G8" s="16">
        <f>'[3]01'!G10</f>
        <v>0</v>
      </c>
      <c r="H8" s="17">
        <f t="shared" si="27"/>
        <v>1200</v>
      </c>
      <c r="I8" s="15">
        <f>'[3]01'!J10</f>
        <v>320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453.93</v>
      </c>
      <c r="N8" s="16">
        <f>'[3]01'!O10</f>
        <v>0</v>
      </c>
      <c r="O8" s="17">
        <f t="shared" si="28"/>
        <v>773.93000000000006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453.93</v>
      </c>
      <c r="V8" s="16">
        <f t="shared" si="0"/>
        <v>0</v>
      </c>
      <c r="W8" s="17">
        <f t="shared" si="30"/>
        <v>773.93000000000006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453.93</v>
      </c>
      <c r="AQ8" s="8">
        <f t="shared" si="3"/>
        <v>0</v>
      </c>
      <c r="AR8" s="8">
        <f t="shared" si="18"/>
        <v>709.93000000000006</v>
      </c>
      <c r="AT8" s="8">
        <v>30.92</v>
      </c>
      <c r="AU8" s="8">
        <v>30.92</v>
      </c>
      <c r="AV8" s="8">
        <v>206.07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880</v>
      </c>
      <c r="G9" s="16">
        <f>'[3]01'!G11</f>
        <v>0</v>
      </c>
      <c r="H9" s="17">
        <f t="shared" si="27"/>
        <v>1200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473.93</v>
      </c>
      <c r="N9" s="16">
        <f>'[3]01'!O11</f>
        <v>0</v>
      </c>
      <c r="O9" s="17">
        <f t="shared" si="28"/>
        <v>793.93000000000006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473.93</v>
      </c>
      <c r="V9" s="16">
        <f t="shared" si="0"/>
        <v>0</v>
      </c>
      <c r="W9" s="17">
        <f t="shared" si="30"/>
        <v>793.93000000000006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473.93</v>
      </c>
      <c r="AQ9" s="8">
        <f t="shared" si="3"/>
        <v>0</v>
      </c>
      <c r="AR9" s="8">
        <f t="shared" si="18"/>
        <v>729.93000000000006</v>
      </c>
      <c r="AT9" s="8">
        <v>30.92</v>
      </c>
      <c r="AU9" s="8">
        <v>30.92</v>
      </c>
      <c r="AV9" s="8">
        <v>206.07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880</v>
      </c>
      <c r="G10" s="16">
        <f>'[3]01'!G12</f>
        <v>0</v>
      </c>
      <c r="H10" s="17">
        <f t="shared" si="27"/>
        <v>1200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443.93</v>
      </c>
      <c r="N10" s="16">
        <f>'[3]01'!O12</f>
        <v>0</v>
      </c>
      <c r="O10" s="17">
        <f t="shared" si="28"/>
        <v>763.93000000000006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443.93</v>
      </c>
      <c r="V10" s="16">
        <f t="shared" si="0"/>
        <v>0</v>
      </c>
      <c r="W10" s="17">
        <f t="shared" si="30"/>
        <v>763.93000000000006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443.93</v>
      </c>
      <c r="AQ10" s="8">
        <f t="shared" si="3"/>
        <v>0</v>
      </c>
      <c r="AR10" s="8">
        <f t="shared" si="18"/>
        <v>699.93000000000006</v>
      </c>
      <c r="AT10" s="8">
        <v>30.92</v>
      </c>
      <c r="AU10" s="8">
        <v>30.92</v>
      </c>
      <c r="AV10" s="8">
        <v>206.07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880</v>
      </c>
      <c r="G11" s="16">
        <f>'[3]01'!G13</f>
        <v>0</v>
      </c>
      <c r="H11" s="17">
        <f t="shared" si="27"/>
        <v>1200</v>
      </c>
      <c r="I11" s="15">
        <f>'[3]01'!J13</f>
        <v>320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350</v>
      </c>
      <c r="N11" s="16">
        <f>'[3]01'!O13</f>
        <v>0</v>
      </c>
      <c r="O11" s="17">
        <f t="shared" si="28"/>
        <v>670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350</v>
      </c>
      <c r="V11" s="16">
        <f t="shared" si="0"/>
        <v>0</v>
      </c>
      <c r="W11" s="17">
        <f t="shared" si="30"/>
        <v>670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350</v>
      </c>
      <c r="AQ11" s="8">
        <f t="shared" si="3"/>
        <v>0</v>
      </c>
      <c r="AR11" s="8">
        <f t="shared" si="18"/>
        <v>606</v>
      </c>
      <c r="AT11" s="8">
        <v>30.92</v>
      </c>
      <c r="AU11" s="8">
        <v>30.92</v>
      </c>
      <c r="AV11" s="8">
        <v>246.07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30.92</v>
      </c>
      <c r="BM11" s="8">
        <f t="shared" si="22"/>
        <v>30.92</v>
      </c>
      <c r="BN11" s="8">
        <f t="shared" si="23"/>
        <v>32</v>
      </c>
      <c r="BO11" s="8">
        <f t="shared" si="24"/>
        <v>32</v>
      </c>
      <c r="BP11" s="138">
        <f t="shared" si="25"/>
        <v>-1.0799999999999983</v>
      </c>
      <c r="BQ11" s="138">
        <f t="shared" si="26"/>
        <v>-1.0799999999999983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880</v>
      </c>
      <c r="G12" s="16">
        <f>'[3]01'!G14</f>
        <v>0</v>
      </c>
      <c r="H12" s="17">
        <f t="shared" si="27"/>
        <v>1200</v>
      </c>
      <c r="I12" s="15">
        <f>'[3]01'!J14</f>
        <v>320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293</v>
      </c>
      <c r="N12" s="16">
        <f>'[3]01'!O14</f>
        <v>0</v>
      </c>
      <c r="O12" s="17">
        <f t="shared" si="28"/>
        <v>613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293</v>
      </c>
      <c r="V12" s="16">
        <f t="shared" si="0"/>
        <v>0</v>
      </c>
      <c r="W12" s="17">
        <f t="shared" si="30"/>
        <v>613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293</v>
      </c>
      <c r="AQ12" s="8">
        <f t="shared" si="3"/>
        <v>0</v>
      </c>
      <c r="AR12" s="8">
        <f t="shared" si="18"/>
        <v>549</v>
      </c>
      <c r="AT12" s="8">
        <v>30.92</v>
      </c>
      <c r="AU12" s="8">
        <v>30.92</v>
      </c>
      <c r="AV12" s="8">
        <v>293.07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30.92</v>
      </c>
      <c r="BM12" s="8">
        <f t="shared" si="22"/>
        <v>30.92</v>
      </c>
      <c r="BN12" s="8">
        <f t="shared" si="23"/>
        <v>32</v>
      </c>
      <c r="BO12" s="8">
        <f t="shared" si="24"/>
        <v>32</v>
      </c>
      <c r="BP12" s="138">
        <f t="shared" si="25"/>
        <v>-1.0799999999999983</v>
      </c>
      <c r="BQ12" s="138">
        <f t="shared" si="26"/>
        <v>-1.0799999999999983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880</v>
      </c>
      <c r="G13" s="16">
        <f>'[3]01'!G15</f>
        <v>0</v>
      </c>
      <c r="H13" s="17">
        <f t="shared" si="27"/>
        <v>1200</v>
      </c>
      <c r="I13" s="15">
        <f>'[3]01'!J15</f>
        <v>320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153</v>
      </c>
      <c r="N13" s="16">
        <f>'[3]01'!O15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409</v>
      </c>
      <c r="AT13" s="8">
        <v>30.92</v>
      </c>
      <c r="AU13" s="8">
        <v>30.92</v>
      </c>
      <c r="AV13" s="8">
        <v>427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30.92</v>
      </c>
      <c r="BM13" s="8">
        <f t="shared" si="22"/>
        <v>30.92</v>
      </c>
      <c r="BN13" s="8">
        <f t="shared" si="23"/>
        <v>32</v>
      </c>
      <c r="BO13" s="8">
        <f t="shared" si="24"/>
        <v>32</v>
      </c>
      <c r="BP13" s="138">
        <f t="shared" si="25"/>
        <v>-1.0799999999999983</v>
      </c>
      <c r="BQ13" s="138">
        <f t="shared" si="26"/>
        <v>-1.0799999999999983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880</v>
      </c>
      <c r="G14" s="16">
        <f>'[3]01'!G16</f>
        <v>0</v>
      </c>
      <c r="H14" s="17">
        <f t="shared" si="27"/>
        <v>1200</v>
      </c>
      <c r="I14" s="15">
        <f>'[3]01'!J16</f>
        <v>320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153</v>
      </c>
      <c r="N14" s="16">
        <f>'[3]01'!O16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409</v>
      </c>
      <c r="AT14" s="8">
        <v>30.92</v>
      </c>
      <c r="AU14" s="8">
        <v>30.92</v>
      </c>
      <c r="AV14" s="8">
        <v>427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30.92</v>
      </c>
      <c r="BM14" s="8">
        <f t="shared" si="22"/>
        <v>30.92</v>
      </c>
      <c r="BN14" s="8">
        <f t="shared" si="23"/>
        <v>32</v>
      </c>
      <c r="BO14" s="8">
        <f t="shared" si="24"/>
        <v>32</v>
      </c>
      <c r="BP14" s="138">
        <f t="shared" si="25"/>
        <v>-1.0799999999999983</v>
      </c>
      <c r="BQ14" s="138">
        <f t="shared" si="26"/>
        <v>-1.0799999999999983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880</v>
      </c>
      <c r="G15" s="16">
        <f>'[3]01'!G17</f>
        <v>0</v>
      </c>
      <c r="H15" s="17">
        <f t="shared" si="27"/>
        <v>1200</v>
      </c>
      <c r="I15" s="15">
        <f>'[3]01'!J17</f>
        <v>320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153</v>
      </c>
      <c r="N15" s="16">
        <f>'[3]01'!O17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12.95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12.95</v>
      </c>
      <c r="AL15" s="8">
        <f t="shared" si="3"/>
        <v>275.05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428.05</v>
      </c>
      <c r="AT15" s="8">
        <v>30.92</v>
      </c>
      <c r="AU15" s="8">
        <v>30.92</v>
      </c>
      <c r="AV15" s="8">
        <v>467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12.95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12.95</v>
      </c>
      <c r="BL15" s="8">
        <f t="shared" si="21"/>
        <v>30.92</v>
      </c>
      <c r="BM15" s="8">
        <f t="shared" si="22"/>
        <v>30.92</v>
      </c>
      <c r="BN15" s="8">
        <f t="shared" si="23"/>
        <v>32</v>
      </c>
      <c r="BO15" s="8">
        <f t="shared" si="24"/>
        <v>12.95</v>
      </c>
      <c r="BP15" s="138">
        <f t="shared" si="25"/>
        <v>-1.0799999999999983</v>
      </c>
      <c r="BQ15" s="138">
        <f t="shared" si="26"/>
        <v>17.970000000000002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880</v>
      </c>
      <c r="G16" s="16">
        <f>'[3]01'!G18</f>
        <v>0</v>
      </c>
      <c r="H16" s="17">
        <f t="shared" si="27"/>
        <v>1200</v>
      </c>
      <c r="I16" s="15">
        <f>'[3]01'!J18</f>
        <v>320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153</v>
      </c>
      <c r="N16" s="16">
        <f>'[3]01'!O18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12.95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12.95</v>
      </c>
      <c r="AL16" s="8">
        <f t="shared" si="3"/>
        <v>275.05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428.05</v>
      </c>
      <c r="AT16" s="8">
        <v>30.92</v>
      </c>
      <c r="AU16" s="8">
        <v>30.92</v>
      </c>
      <c r="AV16" s="8">
        <v>467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12.95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12.95</v>
      </c>
      <c r="BL16" s="8">
        <f t="shared" si="21"/>
        <v>30.92</v>
      </c>
      <c r="BM16" s="8">
        <f t="shared" si="22"/>
        <v>30.92</v>
      </c>
      <c r="BN16" s="8">
        <f t="shared" si="23"/>
        <v>32</v>
      </c>
      <c r="BO16" s="8">
        <f t="shared" si="24"/>
        <v>12.95</v>
      </c>
      <c r="BP16" s="138">
        <f t="shared" si="25"/>
        <v>-1.0799999999999983</v>
      </c>
      <c r="BQ16" s="138">
        <f t="shared" si="26"/>
        <v>17.970000000000002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880</v>
      </c>
      <c r="G17" s="16">
        <f>'[3]01'!G19</f>
        <v>0</v>
      </c>
      <c r="H17" s="17">
        <f t="shared" si="27"/>
        <v>1200</v>
      </c>
      <c r="I17" s="15">
        <f>'[3]01'!J19</f>
        <v>320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153</v>
      </c>
      <c r="N17" s="16">
        <f>'[3]01'!O19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19.05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19.05</v>
      </c>
      <c r="AL17" s="8">
        <f t="shared" si="3"/>
        <v>268.95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421.95</v>
      </c>
      <c r="AT17" s="8">
        <v>30.92</v>
      </c>
      <c r="AU17" s="8">
        <v>30.92</v>
      </c>
      <c r="AV17" s="8">
        <v>467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19.05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19.05</v>
      </c>
      <c r="BL17" s="8">
        <f t="shared" si="21"/>
        <v>30.92</v>
      </c>
      <c r="BM17" s="8">
        <f t="shared" si="22"/>
        <v>30.92</v>
      </c>
      <c r="BN17" s="8">
        <f t="shared" si="23"/>
        <v>32</v>
      </c>
      <c r="BO17" s="8">
        <f t="shared" si="24"/>
        <v>19.05</v>
      </c>
      <c r="BP17" s="138">
        <f t="shared" si="25"/>
        <v>-1.0799999999999983</v>
      </c>
      <c r="BQ17" s="138">
        <f t="shared" si="26"/>
        <v>11.870000000000001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880</v>
      </c>
      <c r="G18" s="16">
        <f>'[3]01'!G20</f>
        <v>0</v>
      </c>
      <c r="H18" s="17">
        <f t="shared" si="27"/>
        <v>1200</v>
      </c>
      <c r="I18" s="15">
        <f>'[3]01'!J20</f>
        <v>320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153</v>
      </c>
      <c r="N18" s="16">
        <f>'[3]01'!O20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19.05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19.05</v>
      </c>
      <c r="AL18" s="8">
        <f t="shared" si="3"/>
        <v>268.95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421.95</v>
      </c>
      <c r="AT18" s="8">
        <v>30.92</v>
      </c>
      <c r="AU18" s="8">
        <v>30.92</v>
      </c>
      <c r="AV18" s="8">
        <v>467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19.05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19.05</v>
      </c>
      <c r="BL18" s="8">
        <f t="shared" si="21"/>
        <v>30.92</v>
      </c>
      <c r="BM18" s="8">
        <f t="shared" si="22"/>
        <v>30.92</v>
      </c>
      <c r="BN18" s="8">
        <f t="shared" si="23"/>
        <v>32</v>
      </c>
      <c r="BO18" s="8">
        <f t="shared" si="24"/>
        <v>19.05</v>
      </c>
      <c r="BP18" s="138">
        <f t="shared" si="25"/>
        <v>-1.0799999999999983</v>
      </c>
      <c r="BQ18" s="138">
        <f t="shared" si="26"/>
        <v>11.870000000000001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880</v>
      </c>
      <c r="G19" s="16">
        <f>'[3]01'!G21</f>
        <v>0</v>
      </c>
      <c r="H19" s="17">
        <f t="shared" si="27"/>
        <v>1200</v>
      </c>
      <c r="I19" s="15">
        <f>'[3]01'!J21</f>
        <v>320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153</v>
      </c>
      <c r="N19" s="16">
        <f>'[3]01'!O21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19.05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19.05</v>
      </c>
      <c r="AL19" s="8">
        <f t="shared" ref="AL19:AQ61" si="31">Q19-X19-AE19</f>
        <v>268.95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421.95</v>
      </c>
      <c r="AT19" s="8">
        <v>30.92</v>
      </c>
      <c r="AU19" s="8">
        <v>30.92</v>
      </c>
      <c r="AV19" s="8">
        <v>467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19.05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19.05</v>
      </c>
      <c r="BL19" s="8">
        <f t="shared" si="21"/>
        <v>30.92</v>
      </c>
      <c r="BM19" s="8">
        <f t="shared" si="22"/>
        <v>30.92</v>
      </c>
      <c r="BN19" s="8">
        <f t="shared" si="23"/>
        <v>32</v>
      </c>
      <c r="BO19" s="8">
        <f t="shared" si="24"/>
        <v>19.05</v>
      </c>
      <c r="BP19" s="138">
        <f t="shared" si="25"/>
        <v>-1.0799999999999983</v>
      </c>
      <c r="BQ19" s="138">
        <f t="shared" si="26"/>
        <v>11.870000000000001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880</v>
      </c>
      <c r="G20" s="16">
        <f>'[3]01'!G22</f>
        <v>0</v>
      </c>
      <c r="H20" s="17">
        <f t="shared" si="27"/>
        <v>1200</v>
      </c>
      <c r="I20" s="15">
        <f>'[3]01'!J22</f>
        <v>320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153</v>
      </c>
      <c r="N20" s="16">
        <f>'[3]01'!O22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19.05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19.05</v>
      </c>
      <c r="AL20" s="8">
        <f t="shared" si="31"/>
        <v>268.95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421.95</v>
      </c>
      <c r="AT20" s="8">
        <v>30.92</v>
      </c>
      <c r="AU20" s="8">
        <v>30.92</v>
      </c>
      <c r="AV20" s="8">
        <v>467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19.05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19.05</v>
      </c>
      <c r="BL20" s="8">
        <f t="shared" si="21"/>
        <v>30.92</v>
      </c>
      <c r="BM20" s="8">
        <f t="shared" si="22"/>
        <v>30.92</v>
      </c>
      <c r="BN20" s="8">
        <f t="shared" si="23"/>
        <v>32</v>
      </c>
      <c r="BO20" s="8">
        <f t="shared" si="24"/>
        <v>19.05</v>
      </c>
      <c r="BP20" s="138">
        <f t="shared" si="25"/>
        <v>-1.0799999999999983</v>
      </c>
      <c r="BQ20" s="138">
        <f t="shared" si="26"/>
        <v>11.870000000000001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880</v>
      </c>
      <c r="G21" s="16">
        <f>'[3]01'!G23</f>
        <v>0</v>
      </c>
      <c r="H21" s="17">
        <f t="shared" si="27"/>
        <v>1200</v>
      </c>
      <c r="I21" s="15">
        <f>'[3]01'!J23</f>
        <v>320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153</v>
      </c>
      <c r="N21" s="16">
        <f>'[3]01'!O23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12.95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12.95</v>
      </c>
      <c r="AL21" s="8">
        <f t="shared" si="31"/>
        <v>275.05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428.05</v>
      </c>
      <c r="AT21" s="8">
        <v>30.92</v>
      </c>
      <c r="AU21" s="8">
        <v>12.51</v>
      </c>
      <c r="AV21" s="8">
        <v>467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12.95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12.95</v>
      </c>
      <c r="BL21" s="8">
        <f t="shared" si="21"/>
        <v>30.92</v>
      </c>
      <c r="BM21" s="8">
        <f t="shared" si="22"/>
        <v>12.51</v>
      </c>
      <c r="BN21" s="8">
        <f t="shared" si="23"/>
        <v>32</v>
      </c>
      <c r="BO21" s="8">
        <f t="shared" si="24"/>
        <v>12.95</v>
      </c>
      <c r="BP21" s="138">
        <f t="shared" si="25"/>
        <v>-1.0799999999999983</v>
      </c>
      <c r="BQ21" s="138">
        <f t="shared" si="26"/>
        <v>-0.4399999999999995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880</v>
      </c>
      <c r="G22" s="16">
        <f>'[3]01'!G24</f>
        <v>0</v>
      </c>
      <c r="H22" s="17">
        <f t="shared" si="27"/>
        <v>1200</v>
      </c>
      <c r="I22" s="15">
        <f>'[3]01'!J24</f>
        <v>320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153</v>
      </c>
      <c r="N22" s="16">
        <f>'[3]01'!O24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12.95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12.95</v>
      </c>
      <c r="AL22" s="8">
        <f t="shared" si="31"/>
        <v>275.05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428.05</v>
      </c>
      <c r="AT22" s="8">
        <v>30.92</v>
      </c>
      <c r="AU22" s="8">
        <v>12.51</v>
      </c>
      <c r="AV22" s="8">
        <v>467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12.95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12.95</v>
      </c>
      <c r="BL22" s="8">
        <f t="shared" si="21"/>
        <v>30.92</v>
      </c>
      <c r="BM22" s="8">
        <f t="shared" si="22"/>
        <v>12.51</v>
      </c>
      <c r="BN22" s="8">
        <f t="shared" si="23"/>
        <v>32</v>
      </c>
      <c r="BO22" s="8">
        <f t="shared" si="24"/>
        <v>12.95</v>
      </c>
      <c r="BP22" s="138">
        <f t="shared" si="25"/>
        <v>-1.0799999999999983</v>
      </c>
      <c r="BQ22" s="138">
        <f t="shared" si="26"/>
        <v>-0.4399999999999995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880</v>
      </c>
      <c r="G23" s="16">
        <f>'[3]01'!G25</f>
        <v>0</v>
      </c>
      <c r="H23" s="17">
        <f t="shared" si="27"/>
        <v>1200</v>
      </c>
      <c r="I23" s="15">
        <f>'[3]01'!J25</f>
        <v>320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153</v>
      </c>
      <c r="N23" s="16">
        <f>'[3]01'!O25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409</v>
      </c>
      <c r="AT23" s="8">
        <v>30.92</v>
      </c>
      <c r="AU23" s="8">
        <v>18.41</v>
      </c>
      <c r="AV23" s="8">
        <v>467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30.92</v>
      </c>
      <c r="BM23" s="8">
        <f t="shared" si="22"/>
        <v>18.41</v>
      </c>
      <c r="BN23" s="8">
        <f t="shared" si="23"/>
        <v>32</v>
      </c>
      <c r="BO23" s="8">
        <f t="shared" si="24"/>
        <v>32</v>
      </c>
      <c r="BP23" s="138">
        <f t="shared" si="25"/>
        <v>-1.0799999999999983</v>
      </c>
      <c r="BQ23" s="138">
        <f t="shared" si="26"/>
        <v>-13.59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880</v>
      </c>
      <c r="G24" s="16">
        <f>'[3]01'!G26</f>
        <v>0</v>
      </c>
      <c r="H24" s="17">
        <f t="shared" si="27"/>
        <v>1200</v>
      </c>
      <c r="I24" s="15">
        <f>'[3]01'!J26</f>
        <v>320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153</v>
      </c>
      <c r="N24" s="16">
        <f>'[3]01'!O26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409</v>
      </c>
      <c r="AT24" s="8">
        <v>30.92</v>
      </c>
      <c r="AU24" s="8">
        <v>18.41</v>
      </c>
      <c r="AV24" s="8">
        <v>467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30.92</v>
      </c>
      <c r="BM24" s="8">
        <f t="shared" si="22"/>
        <v>18.41</v>
      </c>
      <c r="BN24" s="8">
        <f t="shared" si="23"/>
        <v>32</v>
      </c>
      <c r="BO24" s="8">
        <f t="shared" si="24"/>
        <v>32</v>
      </c>
      <c r="BP24" s="138">
        <f t="shared" si="25"/>
        <v>-1.0799999999999983</v>
      </c>
      <c r="BQ24" s="138">
        <f t="shared" si="26"/>
        <v>-13.59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880</v>
      </c>
      <c r="G25" s="16">
        <f>'[3]01'!G27</f>
        <v>0</v>
      </c>
      <c r="H25" s="17">
        <f t="shared" si="27"/>
        <v>1200</v>
      </c>
      <c r="I25" s="15">
        <f>'[3]01'!J27</f>
        <v>320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153</v>
      </c>
      <c r="N25" s="16">
        <f>'[3]01'!O27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409</v>
      </c>
      <c r="AT25" s="8">
        <v>30.92</v>
      </c>
      <c r="AU25" s="8">
        <v>30.92</v>
      </c>
      <c r="AV25" s="8">
        <v>467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30.92</v>
      </c>
      <c r="BM25" s="8">
        <f t="shared" si="22"/>
        <v>30.92</v>
      </c>
      <c r="BN25" s="8">
        <f t="shared" si="23"/>
        <v>32</v>
      </c>
      <c r="BO25" s="8">
        <f t="shared" si="24"/>
        <v>32</v>
      </c>
      <c r="BP25" s="138">
        <f t="shared" si="25"/>
        <v>-1.0799999999999983</v>
      </c>
      <c r="BQ25" s="138">
        <f t="shared" si="26"/>
        <v>-1.0799999999999983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880</v>
      </c>
      <c r="G26" s="16">
        <f>'[3]01'!G28</f>
        <v>0</v>
      </c>
      <c r="H26" s="17">
        <f t="shared" si="27"/>
        <v>1200</v>
      </c>
      <c r="I26" s="15">
        <f>'[3]01'!J28</f>
        <v>320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153</v>
      </c>
      <c r="N26" s="16">
        <f>'[3]01'!O28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409</v>
      </c>
      <c r="AT26" s="8">
        <v>30.92</v>
      </c>
      <c r="AU26" s="8">
        <v>30.92</v>
      </c>
      <c r="AV26" s="8">
        <v>467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30.92</v>
      </c>
      <c r="BM26" s="8">
        <f t="shared" si="22"/>
        <v>30.92</v>
      </c>
      <c r="BN26" s="8">
        <f t="shared" si="23"/>
        <v>32</v>
      </c>
      <c r="BO26" s="8">
        <f t="shared" si="24"/>
        <v>32</v>
      </c>
      <c r="BP26" s="138">
        <f t="shared" si="25"/>
        <v>-1.0799999999999983</v>
      </c>
      <c r="BQ26" s="138">
        <f t="shared" si="26"/>
        <v>-1.0799999999999983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880</v>
      </c>
      <c r="G27" s="16">
        <f>'[3]01'!G29</f>
        <v>0</v>
      </c>
      <c r="H27" s="17">
        <f t="shared" si="27"/>
        <v>1200</v>
      </c>
      <c r="I27" s="15">
        <f>'[3]01'!J29</f>
        <v>320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153</v>
      </c>
      <c r="N27" s="16">
        <f>'[3]01'!O29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409</v>
      </c>
      <c r="AT27" s="8">
        <v>30.92</v>
      </c>
      <c r="AU27" s="8">
        <v>30.92</v>
      </c>
      <c r="AV27" s="8">
        <v>467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30.92</v>
      </c>
      <c r="BM27" s="8">
        <f t="shared" si="22"/>
        <v>30.92</v>
      </c>
      <c r="BN27" s="8">
        <f t="shared" si="23"/>
        <v>32</v>
      </c>
      <c r="BO27" s="8">
        <f t="shared" si="24"/>
        <v>32</v>
      </c>
      <c r="BP27" s="138">
        <f t="shared" si="25"/>
        <v>-1.0799999999999983</v>
      </c>
      <c r="BQ27" s="138">
        <f t="shared" si="26"/>
        <v>-1.0799999999999983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880</v>
      </c>
      <c r="G28" s="16">
        <f>'[3]01'!G30</f>
        <v>0</v>
      </c>
      <c r="H28" s="17">
        <f t="shared" si="27"/>
        <v>1200</v>
      </c>
      <c r="I28" s="15">
        <f>'[3]01'!J30</f>
        <v>320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153</v>
      </c>
      <c r="N28" s="16">
        <f>'[3]01'!O30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409</v>
      </c>
      <c r="AT28" s="8">
        <v>30.92</v>
      </c>
      <c r="AU28" s="8">
        <v>30.92</v>
      </c>
      <c r="AV28" s="8">
        <v>467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30.92</v>
      </c>
      <c r="BM28" s="8">
        <f t="shared" si="22"/>
        <v>30.92</v>
      </c>
      <c r="BN28" s="8">
        <f t="shared" si="23"/>
        <v>32</v>
      </c>
      <c r="BO28" s="8">
        <f t="shared" si="24"/>
        <v>32</v>
      </c>
      <c r="BP28" s="138">
        <f t="shared" si="25"/>
        <v>-1.0799999999999983</v>
      </c>
      <c r="BQ28" s="138">
        <f t="shared" si="26"/>
        <v>-1.0799999999999983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880</v>
      </c>
      <c r="G29" s="16">
        <f>'[3]01'!G31</f>
        <v>0</v>
      </c>
      <c r="H29" s="17">
        <f t="shared" si="27"/>
        <v>1200</v>
      </c>
      <c r="I29" s="15">
        <f>'[3]01'!J31</f>
        <v>320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153</v>
      </c>
      <c r="N29" s="16">
        <f>'[3]01'!O31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19.05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19.05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30.92</v>
      </c>
      <c r="AU29" s="8">
        <v>30.92</v>
      </c>
      <c r="AV29" s="8">
        <v>467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19.05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19.05</v>
      </c>
      <c r="BL29" s="8">
        <f t="shared" si="21"/>
        <v>30.92</v>
      </c>
      <c r="BM29" s="8">
        <f t="shared" si="22"/>
        <v>30.92</v>
      </c>
      <c r="BN29" s="8">
        <f t="shared" si="23"/>
        <v>32</v>
      </c>
      <c r="BO29" s="8">
        <f t="shared" si="24"/>
        <v>19.05</v>
      </c>
      <c r="BP29" s="138">
        <f t="shared" si="25"/>
        <v>-1.0799999999999983</v>
      </c>
      <c r="BQ29" s="138">
        <f t="shared" si="26"/>
        <v>11.870000000000001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880</v>
      </c>
      <c r="G30" s="16">
        <f>'[3]01'!G32</f>
        <v>0</v>
      </c>
      <c r="H30" s="17">
        <f t="shared" si="27"/>
        <v>1200</v>
      </c>
      <c r="I30" s="15">
        <f>'[3]01'!J32</f>
        <v>320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153</v>
      </c>
      <c r="N30" s="16">
        <f>'[3]01'!O32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19.05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19.05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30.92</v>
      </c>
      <c r="AU30" s="8">
        <v>30.92</v>
      </c>
      <c r="AV30" s="8">
        <v>467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19.05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19.05</v>
      </c>
      <c r="BL30" s="8">
        <f t="shared" si="21"/>
        <v>30.92</v>
      </c>
      <c r="BM30" s="8">
        <f t="shared" si="22"/>
        <v>30.92</v>
      </c>
      <c r="BN30" s="8">
        <f t="shared" si="23"/>
        <v>32</v>
      </c>
      <c r="BO30" s="8">
        <f t="shared" si="24"/>
        <v>19.05</v>
      </c>
      <c r="BP30" s="138">
        <f t="shared" si="25"/>
        <v>-1.0799999999999983</v>
      </c>
      <c r="BQ30" s="138">
        <f t="shared" si="26"/>
        <v>11.870000000000001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880</v>
      </c>
      <c r="G31" s="16">
        <f>'[3]01'!G33</f>
        <v>0</v>
      </c>
      <c r="H31" s="17">
        <f t="shared" si="27"/>
        <v>1200</v>
      </c>
      <c r="I31" s="15">
        <f>'[3]01'!J33</f>
        <v>320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153</v>
      </c>
      <c r="N31" s="16">
        <f>'[3]01'!O33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23.79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23.79</v>
      </c>
      <c r="AE31" s="8">
        <f t="shared" si="11"/>
        <v>23.79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23.79</v>
      </c>
      <c r="AL31" s="8">
        <f t="shared" si="31"/>
        <v>272.41999999999996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425.41999999999996</v>
      </c>
      <c r="AT31" s="8">
        <v>30.92</v>
      </c>
      <c r="AU31" s="8">
        <v>18.41</v>
      </c>
      <c r="AV31" s="8">
        <v>467</v>
      </c>
      <c r="AW31" s="203">
        <v>23.79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23.79</v>
      </c>
      <c r="BD31" s="203">
        <v>23.79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23.79</v>
      </c>
      <c r="BL31" s="8">
        <f t="shared" si="21"/>
        <v>30.92</v>
      </c>
      <c r="BM31" s="8">
        <f t="shared" si="22"/>
        <v>18.41</v>
      </c>
      <c r="BN31" s="8">
        <f t="shared" si="23"/>
        <v>23.79</v>
      </c>
      <c r="BO31" s="8">
        <f t="shared" si="24"/>
        <v>23.79</v>
      </c>
      <c r="BP31" s="138">
        <f t="shared" si="25"/>
        <v>7.1300000000000026</v>
      </c>
      <c r="BQ31" s="138">
        <f t="shared" si="26"/>
        <v>-5.379999999999999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880</v>
      </c>
      <c r="G32" s="16">
        <f>'[3]01'!G34</f>
        <v>0</v>
      </c>
      <c r="H32" s="17">
        <f t="shared" si="27"/>
        <v>1200</v>
      </c>
      <c r="I32" s="15">
        <f>'[3]01'!J34</f>
        <v>320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153</v>
      </c>
      <c r="N32" s="16">
        <f>'[3]01'!O34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23.79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23.79</v>
      </c>
      <c r="AE32" s="8">
        <f t="shared" si="11"/>
        <v>23.79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23.79</v>
      </c>
      <c r="AL32" s="8">
        <f t="shared" si="31"/>
        <v>272.41999999999996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425.41999999999996</v>
      </c>
      <c r="AT32" s="8">
        <v>30.92</v>
      </c>
      <c r="AU32" s="8">
        <v>18.41</v>
      </c>
      <c r="AV32" s="8">
        <v>467</v>
      </c>
      <c r="AW32" s="203">
        <v>23.79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23.79</v>
      </c>
      <c r="BD32" s="203">
        <v>23.79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23.79</v>
      </c>
      <c r="BL32" s="8">
        <f t="shared" si="21"/>
        <v>30.92</v>
      </c>
      <c r="BM32" s="8">
        <f t="shared" si="22"/>
        <v>18.41</v>
      </c>
      <c r="BN32" s="8">
        <f t="shared" si="23"/>
        <v>23.79</v>
      </c>
      <c r="BO32" s="8">
        <f t="shared" si="24"/>
        <v>23.79</v>
      </c>
      <c r="BP32" s="138">
        <f t="shared" si="25"/>
        <v>7.1300000000000026</v>
      </c>
      <c r="BQ32" s="138">
        <f t="shared" si="26"/>
        <v>-5.379999999999999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880</v>
      </c>
      <c r="G33" s="16">
        <f>'[3]01'!G35</f>
        <v>0</v>
      </c>
      <c r="H33" s="17">
        <f t="shared" si="27"/>
        <v>1200</v>
      </c>
      <c r="I33" s="15">
        <f>'[3]01'!J35</f>
        <v>320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153</v>
      </c>
      <c r="N33" s="16">
        <f>'[3]01'!O35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425.41999999999996</v>
      </c>
      <c r="AT33" s="8">
        <v>30.92</v>
      </c>
      <c r="AU33" s="8">
        <v>18.41</v>
      </c>
      <c r="AV33" s="8">
        <v>467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30.92</v>
      </c>
      <c r="BM33" s="8">
        <f t="shared" si="22"/>
        <v>18.41</v>
      </c>
      <c r="BN33" s="8">
        <f t="shared" si="23"/>
        <v>23.79</v>
      </c>
      <c r="BO33" s="8">
        <f t="shared" si="24"/>
        <v>23.79</v>
      </c>
      <c r="BP33" s="138">
        <f t="shared" si="25"/>
        <v>7.1300000000000026</v>
      </c>
      <c r="BQ33" s="138">
        <f t="shared" si="26"/>
        <v>-5.379999999999999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880</v>
      </c>
      <c r="G34" s="16">
        <f>'[3]01'!G36</f>
        <v>0</v>
      </c>
      <c r="H34" s="17">
        <f t="shared" si="27"/>
        <v>1200</v>
      </c>
      <c r="I34" s="15">
        <f>'[3]01'!J36</f>
        <v>320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153</v>
      </c>
      <c r="N34" s="16">
        <f>'[3]01'!O36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425.41999999999996</v>
      </c>
      <c r="AT34" s="8">
        <v>30.92</v>
      </c>
      <c r="AU34" s="8">
        <v>18.41</v>
      </c>
      <c r="AV34" s="8">
        <v>467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30.92</v>
      </c>
      <c r="BM34" s="8">
        <f t="shared" si="22"/>
        <v>18.41</v>
      </c>
      <c r="BN34" s="8">
        <f t="shared" si="23"/>
        <v>23.79</v>
      </c>
      <c r="BO34" s="8">
        <f t="shared" si="24"/>
        <v>23.79</v>
      </c>
      <c r="BP34" s="138">
        <f t="shared" si="25"/>
        <v>7.1300000000000026</v>
      </c>
      <c r="BQ34" s="138">
        <f t="shared" si="26"/>
        <v>-5.379999999999999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880</v>
      </c>
      <c r="G35" s="16">
        <f>'[3]01'!G37</f>
        <v>0</v>
      </c>
      <c r="H35" s="17">
        <f t="shared" si="27"/>
        <v>1200</v>
      </c>
      <c r="I35" s="15">
        <f>'[3]01'!J37</f>
        <v>320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153</v>
      </c>
      <c r="N35" s="16">
        <f>'[3]01'!O37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425.41999999999996</v>
      </c>
      <c r="AT35" s="8">
        <v>30.92</v>
      </c>
      <c r="AU35" s="8">
        <v>18.41</v>
      </c>
      <c r="AV35" s="8">
        <v>467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30.92</v>
      </c>
      <c r="BM35" s="8">
        <f t="shared" si="22"/>
        <v>18.41</v>
      </c>
      <c r="BN35" s="8">
        <f t="shared" si="23"/>
        <v>23.79</v>
      </c>
      <c r="BO35" s="8">
        <f t="shared" si="24"/>
        <v>23.79</v>
      </c>
      <c r="BP35" s="138">
        <f t="shared" si="25"/>
        <v>7.1300000000000026</v>
      </c>
      <c r="BQ35" s="138">
        <f t="shared" si="26"/>
        <v>-5.379999999999999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880</v>
      </c>
      <c r="G36" s="16">
        <f>'[3]01'!G38</f>
        <v>0</v>
      </c>
      <c r="H36" s="17">
        <f t="shared" si="27"/>
        <v>1200</v>
      </c>
      <c r="I36" s="15">
        <f>'[3]01'!J38</f>
        <v>320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153</v>
      </c>
      <c r="N36" s="16">
        <f>'[3]01'!O38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425.41999999999996</v>
      </c>
      <c r="AT36" s="8">
        <v>30.92</v>
      </c>
      <c r="AU36" s="8">
        <v>18.41</v>
      </c>
      <c r="AV36" s="8">
        <v>467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30.92</v>
      </c>
      <c r="BM36" s="8">
        <f t="shared" si="22"/>
        <v>18.41</v>
      </c>
      <c r="BN36" s="8">
        <f t="shared" si="23"/>
        <v>23.79</v>
      </c>
      <c r="BO36" s="8">
        <f t="shared" si="24"/>
        <v>23.79</v>
      </c>
      <c r="BP36" s="138">
        <f t="shared" si="25"/>
        <v>7.1300000000000026</v>
      </c>
      <c r="BQ36" s="138">
        <f t="shared" si="26"/>
        <v>-5.379999999999999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880</v>
      </c>
      <c r="G37" s="16">
        <f>'[3]01'!G39</f>
        <v>0</v>
      </c>
      <c r="H37" s="17">
        <f t="shared" si="27"/>
        <v>1200</v>
      </c>
      <c r="I37" s="15">
        <f>'[3]01'!J39</f>
        <v>320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153</v>
      </c>
      <c r="N37" s="16">
        <f>'[3]01'!O39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22.99</v>
      </c>
      <c r="AU37" s="8">
        <v>22.99</v>
      </c>
      <c r="AV37" s="8">
        <v>467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22.99</v>
      </c>
      <c r="BM37" s="8">
        <f t="shared" si="22"/>
        <v>22.99</v>
      </c>
      <c r="BN37" s="8">
        <f t="shared" si="23"/>
        <v>23.79</v>
      </c>
      <c r="BO37" s="8">
        <f t="shared" si="24"/>
        <v>23.79</v>
      </c>
      <c r="BP37" s="138">
        <f t="shared" si="25"/>
        <v>-0.80000000000000071</v>
      </c>
      <c r="BQ37" s="138">
        <f t="shared" si="26"/>
        <v>-0.80000000000000071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880</v>
      </c>
      <c r="G38" s="16">
        <f>'[3]01'!G40</f>
        <v>0</v>
      </c>
      <c r="H38" s="17">
        <f t="shared" si="27"/>
        <v>1200</v>
      </c>
      <c r="I38" s="15">
        <f>'[3]01'!J40</f>
        <v>320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153</v>
      </c>
      <c r="N38" s="16">
        <f>'[3]01'!O40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22.99</v>
      </c>
      <c r="AU38" s="8">
        <v>22.99</v>
      </c>
      <c r="AV38" s="8">
        <v>467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22.99</v>
      </c>
      <c r="BM38" s="8">
        <f t="shared" si="22"/>
        <v>22.99</v>
      </c>
      <c r="BN38" s="8">
        <f t="shared" si="23"/>
        <v>23.79</v>
      </c>
      <c r="BO38" s="8">
        <f t="shared" si="24"/>
        <v>23.79</v>
      </c>
      <c r="BP38" s="138">
        <f t="shared" si="25"/>
        <v>-0.80000000000000071</v>
      </c>
      <c r="BQ38" s="138">
        <f t="shared" si="26"/>
        <v>-0.80000000000000071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880</v>
      </c>
      <c r="G39" s="16">
        <f>'[3]01'!G41</f>
        <v>0</v>
      </c>
      <c r="H39" s="17">
        <f t="shared" si="27"/>
        <v>1200</v>
      </c>
      <c r="I39" s="15">
        <f>'[3]01'!J41</f>
        <v>320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153</v>
      </c>
      <c r="N39" s="16">
        <f>'[3]01'!O41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22.99</v>
      </c>
      <c r="AU39" s="8">
        <v>22.99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22.99</v>
      </c>
      <c r="BM39" s="8">
        <f t="shared" si="22"/>
        <v>22.99</v>
      </c>
      <c r="BN39" s="8">
        <f t="shared" si="23"/>
        <v>23.79</v>
      </c>
      <c r="BO39" s="8">
        <f t="shared" si="24"/>
        <v>23.79</v>
      </c>
      <c r="BP39" s="138">
        <f t="shared" si="25"/>
        <v>-0.80000000000000071</v>
      </c>
      <c r="BQ39" s="138">
        <f t="shared" si="26"/>
        <v>-0.80000000000000071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880</v>
      </c>
      <c r="G40" s="16">
        <f>'[3]01'!G42</f>
        <v>0</v>
      </c>
      <c r="H40" s="17">
        <f t="shared" si="27"/>
        <v>1200</v>
      </c>
      <c r="I40" s="15">
        <f>'[3]01'!J42</f>
        <v>320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153</v>
      </c>
      <c r="N40" s="16">
        <f>'[3]01'!O42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22.99</v>
      </c>
      <c r="AU40" s="8">
        <v>22.99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22.99</v>
      </c>
      <c r="BM40" s="8">
        <f t="shared" si="22"/>
        <v>22.99</v>
      </c>
      <c r="BN40" s="8">
        <f t="shared" si="23"/>
        <v>23.79</v>
      </c>
      <c r="BO40" s="8">
        <f t="shared" si="24"/>
        <v>23.79</v>
      </c>
      <c r="BP40" s="138">
        <f t="shared" si="25"/>
        <v>-0.80000000000000071</v>
      </c>
      <c r="BQ40" s="138">
        <f t="shared" si="26"/>
        <v>-0.80000000000000071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880</v>
      </c>
      <c r="G41" s="16">
        <f>'[3]01'!G43</f>
        <v>0</v>
      </c>
      <c r="H41" s="17">
        <f t="shared" si="27"/>
        <v>1200</v>
      </c>
      <c r="I41" s="15">
        <f>'[3]01'!J43</f>
        <v>320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153</v>
      </c>
      <c r="N41" s="16">
        <f>'[3]01'!O43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22.99</v>
      </c>
      <c r="AU41" s="8">
        <v>22.99</v>
      </c>
      <c r="AV41" s="8">
        <v>467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22.99</v>
      </c>
      <c r="BM41" s="8">
        <f t="shared" si="22"/>
        <v>22.99</v>
      </c>
      <c r="BN41" s="8">
        <f t="shared" si="23"/>
        <v>23.79</v>
      </c>
      <c r="BO41" s="8">
        <f t="shared" si="24"/>
        <v>23.79</v>
      </c>
      <c r="BP41" s="138">
        <f t="shared" si="25"/>
        <v>-0.80000000000000071</v>
      </c>
      <c r="BQ41" s="138">
        <f t="shared" si="26"/>
        <v>-0.80000000000000071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880</v>
      </c>
      <c r="G42" s="16">
        <f>'[3]01'!G44</f>
        <v>0</v>
      </c>
      <c r="H42" s="17">
        <f t="shared" si="27"/>
        <v>1200</v>
      </c>
      <c r="I42" s="15">
        <f>'[3]01'!J44</f>
        <v>320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153</v>
      </c>
      <c r="N42" s="16">
        <f>'[3]01'!O44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22.99</v>
      </c>
      <c r="AU42" s="8">
        <v>22.99</v>
      </c>
      <c r="AV42" s="8">
        <v>467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22.99</v>
      </c>
      <c r="BM42" s="8">
        <f t="shared" si="22"/>
        <v>22.99</v>
      </c>
      <c r="BN42" s="8">
        <f t="shared" si="23"/>
        <v>23.79</v>
      </c>
      <c r="BO42" s="8">
        <f t="shared" si="24"/>
        <v>23.79</v>
      </c>
      <c r="BP42" s="138">
        <f t="shared" si="25"/>
        <v>-0.80000000000000071</v>
      </c>
      <c r="BQ42" s="138">
        <f t="shared" si="26"/>
        <v>-0.80000000000000071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880</v>
      </c>
      <c r="G43" s="16">
        <f>'[3]01'!G45</f>
        <v>0</v>
      </c>
      <c r="H43" s="17">
        <f t="shared" si="27"/>
        <v>1200</v>
      </c>
      <c r="I43" s="15">
        <f>'[3]01'!J45</f>
        <v>320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153</v>
      </c>
      <c r="N43" s="16">
        <f>'[3]01'!O45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22.99</v>
      </c>
      <c r="AU43" s="8">
        <v>22.99</v>
      </c>
      <c r="AV43" s="8">
        <v>467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22.99</v>
      </c>
      <c r="BM43" s="8">
        <f t="shared" si="22"/>
        <v>22.99</v>
      </c>
      <c r="BN43" s="8">
        <f t="shared" si="23"/>
        <v>23.79</v>
      </c>
      <c r="BO43" s="8">
        <f t="shared" si="24"/>
        <v>23.79</v>
      </c>
      <c r="BP43" s="138">
        <f t="shared" si="25"/>
        <v>-0.80000000000000071</v>
      </c>
      <c r="BQ43" s="138">
        <f t="shared" si="26"/>
        <v>-0.80000000000000071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880</v>
      </c>
      <c r="G44" s="16">
        <f>'[3]01'!G46</f>
        <v>0</v>
      </c>
      <c r="H44" s="17">
        <f t="shared" si="27"/>
        <v>1200</v>
      </c>
      <c r="I44" s="15">
        <f>'[3]01'!J46</f>
        <v>320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153</v>
      </c>
      <c r="N44" s="16">
        <f>'[3]01'!O46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22.99</v>
      </c>
      <c r="AU44" s="8">
        <v>22.99</v>
      </c>
      <c r="AV44" s="8">
        <v>467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22.99</v>
      </c>
      <c r="BM44" s="8">
        <f t="shared" si="22"/>
        <v>22.99</v>
      </c>
      <c r="BN44" s="8">
        <f t="shared" si="23"/>
        <v>23.79</v>
      </c>
      <c r="BO44" s="8">
        <f t="shared" si="24"/>
        <v>23.79</v>
      </c>
      <c r="BP44" s="138">
        <f t="shared" si="25"/>
        <v>-0.80000000000000071</v>
      </c>
      <c r="BQ44" s="138">
        <f t="shared" si="26"/>
        <v>-0.80000000000000071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880</v>
      </c>
      <c r="G45" s="16">
        <f>'[3]01'!G47</f>
        <v>0</v>
      </c>
      <c r="H45" s="17">
        <f t="shared" si="27"/>
        <v>1200</v>
      </c>
      <c r="I45" s="15">
        <f>'[3]01'!J47</f>
        <v>320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153</v>
      </c>
      <c r="N45" s="16">
        <f>'[3]01'!O47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22.99</v>
      </c>
      <c r="AU45" s="8">
        <v>22.99</v>
      </c>
      <c r="AV45" s="8">
        <v>467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22.99</v>
      </c>
      <c r="BM45" s="8">
        <f t="shared" si="22"/>
        <v>22.99</v>
      </c>
      <c r="BN45" s="8">
        <f t="shared" si="23"/>
        <v>23.79</v>
      </c>
      <c r="BO45" s="8">
        <f t="shared" si="24"/>
        <v>23.79</v>
      </c>
      <c r="BP45" s="138">
        <f t="shared" si="25"/>
        <v>-0.80000000000000071</v>
      </c>
      <c r="BQ45" s="138">
        <f t="shared" si="26"/>
        <v>-0.80000000000000071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880</v>
      </c>
      <c r="G46" s="16">
        <f>'[3]01'!G48</f>
        <v>0</v>
      </c>
      <c r="H46" s="17">
        <f t="shared" si="27"/>
        <v>1200</v>
      </c>
      <c r="I46" s="15">
        <f>'[3]01'!J48</f>
        <v>320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153</v>
      </c>
      <c r="N46" s="16">
        <f>'[3]01'!O48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22.99</v>
      </c>
      <c r="AU46" s="8">
        <v>22.99</v>
      </c>
      <c r="AV46" s="8">
        <v>467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22.99</v>
      </c>
      <c r="BM46" s="8">
        <f t="shared" si="22"/>
        <v>22.99</v>
      </c>
      <c r="BN46" s="8">
        <f t="shared" si="23"/>
        <v>23.79</v>
      </c>
      <c r="BO46" s="8">
        <f t="shared" si="24"/>
        <v>23.79</v>
      </c>
      <c r="BP46" s="138">
        <f t="shared" si="25"/>
        <v>-0.80000000000000071</v>
      </c>
      <c r="BQ46" s="138">
        <f t="shared" si="26"/>
        <v>-0.80000000000000071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880</v>
      </c>
      <c r="G47" s="16">
        <f>'[3]01'!G49</f>
        <v>0</v>
      </c>
      <c r="H47" s="17">
        <f t="shared" si="27"/>
        <v>1200</v>
      </c>
      <c r="I47" s="15">
        <f>'[3]01'!J49</f>
        <v>320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153</v>
      </c>
      <c r="N47" s="16">
        <f>'[3]01'!O49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22.99</v>
      </c>
      <c r="AU47" s="8">
        <v>22.99</v>
      </c>
      <c r="AV47" s="8">
        <v>467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22.99</v>
      </c>
      <c r="BM47" s="8">
        <f t="shared" si="22"/>
        <v>22.99</v>
      </c>
      <c r="BN47" s="8">
        <f t="shared" si="23"/>
        <v>23.79</v>
      </c>
      <c r="BO47" s="8">
        <f t="shared" si="24"/>
        <v>23.79</v>
      </c>
      <c r="BP47" s="138">
        <f t="shared" si="25"/>
        <v>-0.80000000000000071</v>
      </c>
      <c r="BQ47" s="138">
        <f t="shared" si="26"/>
        <v>-0.80000000000000071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880</v>
      </c>
      <c r="G48" s="16">
        <f>'[3]01'!G50</f>
        <v>0</v>
      </c>
      <c r="H48" s="17">
        <f t="shared" si="27"/>
        <v>1200</v>
      </c>
      <c r="I48" s="15">
        <f>'[3]01'!J50</f>
        <v>320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153</v>
      </c>
      <c r="N48" s="16">
        <f>'[3]01'!O50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22.99</v>
      </c>
      <c r="AU48" s="8">
        <v>22.99</v>
      </c>
      <c r="AV48" s="8">
        <v>467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22.99</v>
      </c>
      <c r="BM48" s="8">
        <f t="shared" si="22"/>
        <v>22.99</v>
      </c>
      <c r="BN48" s="8">
        <f t="shared" si="23"/>
        <v>23.79</v>
      </c>
      <c r="BO48" s="8">
        <f t="shared" si="24"/>
        <v>23.79</v>
      </c>
      <c r="BP48" s="138">
        <f t="shared" si="25"/>
        <v>-0.80000000000000071</v>
      </c>
      <c r="BQ48" s="138">
        <f t="shared" si="26"/>
        <v>-0.80000000000000071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880</v>
      </c>
      <c r="G49" s="16">
        <f>'[3]01'!G51</f>
        <v>0</v>
      </c>
      <c r="H49" s="17">
        <f t="shared" si="27"/>
        <v>1200</v>
      </c>
      <c r="I49" s="15">
        <f>'[3]01'!J51</f>
        <v>320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153</v>
      </c>
      <c r="N49" s="16">
        <f>'[3]01'!O51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22.99</v>
      </c>
      <c r="AU49" s="8">
        <v>22.99</v>
      </c>
      <c r="AV49" s="8">
        <v>467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22.99</v>
      </c>
      <c r="BM49" s="8">
        <f t="shared" si="22"/>
        <v>22.99</v>
      </c>
      <c r="BN49" s="8">
        <f t="shared" si="23"/>
        <v>23.79</v>
      </c>
      <c r="BO49" s="8">
        <f t="shared" si="24"/>
        <v>23.79</v>
      </c>
      <c r="BP49" s="138">
        <f t="shared" si="25"/>
        <v>-0.80000000000000071</v>
      </c>
      <c r="BQ49" s="138">
        <f t="shared" si="26"/>
        <v>-0.80000000000000071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880</v>
      </c>
      <c r="G50" s="16">
        <f>'[3]01'!G52</f>
        <v>0</v>
      </c>
      <c r="H50" s="17">
        <f t="shared" si="27"/>
        <v>1200</v>
      </c>
      <c r="I50" s="15">
        <f>'[3]01'!J52</f>
        <v>320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153</v>
      </c>
      <c r="N50" s="16">
        <f>'[3]01'!O52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22.99</v>
      </c>
      <c r="AU50" s="8">
        <v>22.99</v>
      </c>
      <c r="AV50" s="8">
        <v>467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22.99</v>
      </c>
      <c r="BM50" s="8">
        <f t="shared" si="22"/>
        <v>22.99</v>
      </c>
      <c r="BN50" s="8">
        <f t="shared" si="23"/>
        <v>23.79</v>
      </c>
      <c r="BO50" s="8">
        <f t="shared" si="24"/>
        <v>23.79</v>
      </c>
      <c r="BP50" s="138">
        <f t="shared" si="25"/>
        <v>-0.80000000000000071</v>
      </c>
      <c r="BQ50" s="138">
        <f t="shared" si="26"/>
        <v>-0.80000000000000071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860</v>
      </c>
      <c r="G51" s="16">
        <f>'[3]01'!G53</f>
        <v>0</v>
      </c>
      <c r="H51" s="17">
        <f t="shared" si="27"/>
        <v>1180</v>
      </c>
      <c r="I51" s="15">
        <f>'[3]01'!J53</f>
        <v>320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153</v>
      </c>
      <c r="N51" s="16">
        <f>'[3]01'!O53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22.99</v>
      </c>
      <c r="AU51" s="8">
        <v>22.99</v>
      </c>
      <c r="AV51" s="8">
        <v>467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22.99</v>
      </c>
      <c r="BM51" s="8">
        <f t="shared" si="22"/>
        <v>22.99</v>
      </c>
      <c r="BN51" s="8">
        <f t="shared" si="23"/>
        <v>23.79</v>
      </c>
      <c r="BO51" s="8">
        <f t="shared" si="24"/>
        <v>23.79</v>
      </c>
      <c r="BP51" s="138">
        <f t="shared" si="25"/>
        <v>-0.80000000000000071</v>
      </c>
      <c r="BQ51" s="138">
        <f t="shared" si="26"/>
        <v>-0.80000000000000071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860</v>
      </c>
      <c r="G52" s="16">
        <f>'[3]01'!G54</f>
        <v>0</v>
      </c>
      <c r="H52" s="17">
        <f t="shared" si="27"/>
        <v>1180</v>
      </c>
      <c r="I52" s="15">
        <f>'[3]01'!J54</f>
        <v>320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153</v>
      </c>
      <c r="N52" s="16">
        <f>'[3]01'!O54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22.99</v>
      </c>
      <c r="AU52" s="8">
        <v>22.99</v>
      </c>
      <c r="AV52" s="8">
        <v>467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22.99</v>
      </c>
      <c r="BM52" s="8">
        <f t="shared" si="22"/>
        <v>22.99</v>
      </c>
      <c r="BN52" s="8">
        <f t="shared" si="23"/>
        <v>23.79</v>
      </c>
      <c r="BO52" s="8">
        <f t="shared" si="24"/>
        <v>23.79</v>
      </c>
      <c r="BP52" s="138">
        <f t="shared" si="25"/>
        <v>-0.80000000000000071</v>
      </c>
      <c r="BQ52" s="138">
        <f t="shared" si="26"/>
        <v>-0.80000000000000071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860</v>
      </c>
      <c r="G53" s="16">
        <f>'[3]01'!G55</f>
        <v>0</v>
      </c>
      <c r="H53" s="17">
        <f t="shared" si="27"/>
        <v>1180</v>
      </c>
      <c r="I53" s="15">
        <f>'[3]01'!J55</f>
        <v>320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153</v>
      </c>
      <c r="N53" s="16">
        <f>'[3]01'!O55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22.99</v>
      </c>
      <c r="AU53" s="8">
        <v>22.99</v>
      </c>
      <c r="AV53" s="8">
        <v>467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22.99</v>
      </c>
      <c r="BM53" s="8">
        <f t="shared" si="22"/>
        <v>22.99</v>
      </c>
      <c r="BN53" s="8">
        <f t="shared" si="23"/>
        <v>23.79</v>
      </c>
      <c r="BO53" s="8">
        <f t="shared" si="24"/>
        <v>23.79</v>
      </c>
      <c r="BP53" s="138">
        <f t="shared" si="25"/>
        <v>-0.80000000000000071</v>
      </c>
      <c r="BQ53" s="138">
        <f t="shared" si="26"/>
        <v>-0.80000000000000071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860</v>
      </c>
      <c r="G54" s="16">
        <f>'[3]01'!G56</f>
        <v>0</v>
      </c>
      <c r="H54" s="17">
        <f t="shared" si="27"/>
        <v>1180</v>
      </c>
      <c r="I54" s="15">
        <f>'[3]01'!J56</f>
        <v>320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153</v>
      </c>
      <c r="N54" s="16">
        <f>'[3]01'!O56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22.99</v>
      </c>
      <c r="AU54" s="8">
        <v>22.99</v>
      </c>
      <c r="AV54" s="8">
        <v>467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22.99</v>
      </c>
      <c r="BM54" s="8">
        <f t="shared" si="22"/>
        <v>22.99</v>
      </c>
      <c r="BN54" s="8">
        <f t="shared" si="23"/>
        <v>23.79</v>
      </c>
      <c r="BO54" s="8">
        <f t="shared" si="24"/>
        <v>23.79</v>
      </c>
      <c r="BP54" s="138">
        <f t="shared" si="25"/>
        <v>-0.80000000000000071</v>
      </c>
      <c r="BQ54" s="138">
        <f t="shared" si="26"/>
        <v>-0.80000000000000071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860</v>
      </c>
      <c r="G55" s="16">
        <f>'[3]01'!G57</f>
        <v>0</v>
      </c>
      <c r="H55" s="17">
        <f t="shared" si="27"/>
        <v>1180</v>
      </c>
      <c r="I55" s="15">
        <f>'[3]01'!J57</f>
        <v>320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153</v>
      </c>
      <c r="N55" s="16">
        <f>'[3]01'!O57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22.99</v>
      </c>
      <c r="AU55" s="8">
        <v>22.99</v>
      </c>
      <c r="AV55" s="8">
        <v>467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22.99</v>
      </c>
      <c r="BM55" s="8">
        <f t="shared" si="22"/>
        <v>22.99</v>
      </c>
      <c r="BN55" s="8">
        <f t="shared" si="23"/>
        <v>23.79</v>
      </c>
      <c r="BO55" s="8">
        <f t="shared" si="24"/>
        <v>23.79</v>
      </c>
      <c r="BP55" s="138">
        <f t="shared" si="25"/>
        <v>-0.80000000000000071</v>
      </c>
      <c r="BQ55" s="138">
        <f t="shared" si="26"/>
        <v>-0.80000000000000071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860</v>
      </c>
      <c r="G56" s="16">
        <f>'[3]01'!G58</f>
        <v>0</v>
      </c>
      <c r="H56" s="17">
        <f t="shared" si="27"/>
        <v>1180</v>
      </c>
      <c r="I56" s="15">
        <f>'[3]01'!J58</f>
        <v>320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153</v>
      </c>
      <c r="N56" s="16">
        <f>'[3]01'!O58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22.99</v>
      </c>
      <c r="AU56" s="8">
        <v>22.99</v>
      </c>
      <c r="AV56" s="8">
        <v>467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22.99</v>
      </c>
      <c r="BM56" s="8">
        <f t="shared" si="22"/>
        <v>22.99</v>
      </c>
      <c r="BN56" s="8">
        <f t="shared" si="23"/>
        <v>23.79</v>
      </c>
      <c r="BO56" s="8">
        <f t="shared" si="24"/>
        <v>23.79</v>
      </c>
      <c r="BP56" s="138">
        <f t="shared" si="25"/>
        <v>-0.80000000000000071</v>
      </c>
      <c r="BQ56" s="138">
        <f t="shared" si="26"/>
        <v>-0.80000000000000071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860</v>
      </c>
      <c r="G57" s="16">
        <f>'[3]01'!G59</f>
        <v>0</v>
      </c>
      <c r="H57" s="17">
        <f t="shared" si="27"/>
        <v>1180</v>
      </c>
      <c r="I57" s="15">
        <f>'[3]01'!J59</f>
        <v>320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153</v>
      </c>
      <c r="N57" s="16">
        <f>'[3]01'!O59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22.99</v>
      </c>
      <c r="AU57" s="8">
        <v>22.99</v>
      </c>
      <c r="AV57" s="8">
        <v>467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22.99</v>
      </c>
      <c r="BM57" s="8">
        <f t="shared" si="22"/>
        <v>22.99</v>
      </c>
      <c r="BN57" s="8">
        <f t="shared" si="23"/>
        <v>23.79</v>
      </c>
      <c r="BO57" s="8">
        <f t="shared" si="24"/>
        <v>23.79</v>
      </c>
      <c r="BP57" s="138">
        <f t="shared" si="25"/>
        <v>-0.80000000000000071</v>
      </c>
      <c r="BQ57" s="138">
        <f t="shared" si="26"/>
        <v>-0.80000000000000071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860</v>
      </c>
      <c r="G58" s="16">
        <f>'[3]01'!G60</f>
        <v>0</v>
      </c>
      <c r="H58" s="17">
        <f t="shared" si="27"/>
        <v>1180</v>
      </c>
      <c r="I58" s="15">
        <f>'[3]01'!J60</f>
        <v>320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153</v>
      </c>
      <c r="N58" s="16">
        <f>'[3]01'!O60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22.99</v>
      </c>
      <c r="AU58" s="8">
        <v>22.99</v>
      </c>
      <c r="AV58" s="8">
        <v>467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22.99</v>
      </c>
      <c r="BM58" s="8">
        <f t="shared" si="22"/>
        <v>22.99</v>
      </c>
      <c r="BN58" s="8">
        <f t="shared" si="23"/>
        <v>23.79</v>
      </c>
      <c r="BO58" s="8">
        <f t="shared" si="24"/>
        <v>23.79</v>
      </c>
      <c r="BP58" s="138">
        <f t="shared" si="25"/>
        <v>-0.80000000000000071</v>
      </c>
      <c r="BQ58" s="138">
        <f t="shared" si="26"/>
        <v>-0.80000000000000071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860</v>
      </c>
      <c r="G59" s="16">
        <f>'[3]01'!G61</f>
        <v>0</v>
      </c>
      <c r="H59" s="17">
        <f t="shared" si="27"/>
        <v>1180</v>
      </c>
      <c r="I59" s="15">
        <f>'[3]01'!J61</f>
        <v>320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153</v>
      </c>
      <c r="N59" s="16">
        <f>'[3]01'!O61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22.99</v>
      </c>
      <c r="AU59" s="8">
        <v>22.99</v>
      </c>
      <c r="AV59" s="8">
        <v>467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22.99</v>
      </c>
      <c r="BM59" s="8">
        <f t="shared" si="22"/>
        <v>22.99</v>
      </c>
      <c r="BN59" s="8">
        <f t="shared" si="23"/>
        <v>23.79</v>
      </c>
      <c r="BO59" s="8">
        <f t="shared" si="24"/>
        <v>23.79</v>
      </c>
      <c r="BP59" s="138">
        <f t="shared" si="25"/>
        <v>-0.80000000000000071</v>
      </c>
      <c r="BQ59" s="138">
        <f t="shared" si="26"/>
        <v>-0.80000000000000071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860</v>
      </c>
      <c r="G60" s="16">
        <f>'[3]01'!G62</f>
        <v>0</v>
      </c>
      <c r="H60" s="17">
        <f t="shared" si="27"/>
        <v>1180</v>
      </c>
      <c r="I60" s="15">
        <f>'[3]01'!J62</f>
        <v>320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153</v>
      </c>
      <c r="N60" s="16">
        <f>'[3]01'!O62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22.99</v>
      </c>
      <c r="AU60" s="8">
        <v>22.99</v>
      </c>
      <c r="AV60" s="8">
        <v>467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22.99</v>
      </c>
      <c r="BM60" s="8">
        <f t="shared" si="22"/>
        <v>22.99</v>
      </c>
      <c r="BN60" s="8">
        <f t="shared" si="23"/>
        <v>23.79</v>
      </c>
      <c r="BO60" s="8">
        <f t="shared" si="24"/>
        <v>23.79</v>
      </c>
      <c r="BP60" s="138">
        <f t="shared" si="25"/>
        <v>-0.80000000000000071</v>
      </c>
      <c r="BQ60" s="138">
        <f t="shared" si="26"/>
        <v>-0.80000000000000071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860</v>
      </c>
      <c r="G61" s="16">
        <f>'[3]01'!G63</f>
        <v>0</v>
      </c>
      <c r="H61" s="17">
        <f t="shared" si="27"/>
        <v>1180</v>
      </c>
      <c r="I61" s="15">
        <f>'[3]01'!J63</f>
        <v>320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153</v>
      </c>
      <c r="N61" s="16">
        <f>'[3]01'!O63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20.13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20.13</v>
      </c>
      <c r="AE61" s="8">
        <f t="shared" si="11"/>
        <v>20.13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20.13</v>
      </c>
      <c r="AL61" s="8">
        <f t="shared" si="31"/>
        <v>279.74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432.74</v>
      </c>
      <c r="AT61" s="8">
        <v>22.99</v>
      </c>
      <c r="AU61" s="8">
        <v>22.99</v>
      </c>
      <c r="AV61" s="8">
        <v>467</v>
      </c>
      <c r="AW61" s="203">
        <v>20.13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20.13</v>
      </c>
      <c r="BD61" s="203">
        <v>20.13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20.13</v>
      </c>
      <c r="BL61" s="8">
        <f t="shared" si="21"/>
        <v>22.99</v>
      </c>
      <c r="BM61" s="8">
        <f t="shared" si="22"/>
        <v>22.99</v>
      </c>
      <c r="BN61" s="8">
        <f t="shared" si="23"/>
        <v>20.13</v>
      </c>
      <c r="BO61" s="8">
        <f t="shared" si="24"/>
        <v>20.13</v>
      </c>
      <c r="BP61" s="138">
        <f t="shared" si="25"/>
        <v>2.8599999999999994</v>
      </c>
      <c r="BQ61" s="138">
        <f t="shared" si="26"/>
        <v>2.8599999999999994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860</v>
      </c>
      <c r="G62" s="16">
        <f>'[3]01'!G64</f>
        <v>0</v>
      </c>
      <c r="H62" s="17">
        <f t="shared" si="27"/>
        <v>1180</v>
      </c>
      <c r="I62" s="15">
        <f>'[3]01'!J64</f>
        <v>320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153</v>
      </c>
      <c r="N62" s="16">
        <f>'[3]01'!O64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12.95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12.95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275.05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428.05</v>
      </c>
      <c r="AT62" s="8">
        <v>18.41</v>
      </c>
      <c r="AU62" s="8">
        <v>30.92</v>
      </c>
      <c r="AV62" s="8">
        <v>467</v>
      </c>
      <c r="AW62" s="203">
        <v>12.95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12.95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18.41</v>
      </c>
      <c r="BM62" s="8">
        <f t="shared" si="22"/>
        <v>30.92</v>
      </c>
      <c r="BN62" s="8">
        <f t="shared" si="23"/>
        <v>12.95</v>
      </c>
      <c r="BO62" s="8">
        <f t="shared" si="24"/>
        <v>32</v>
      </c>
      <c r="BP62" s="138">
        <f t="shared" si="25"/>
        <v>5.4600000000000009</v>
      </c>
      <c r="BQ62" s="138">
        <f t="shared" si="26"/>
        <v>-1.0799999999999983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860</v>
      </c>
      <c r="G63" s="16">
        <f>'[3]01'!G65</f>
        <v>0</v>
      </c>
      <c r="H63" s="17">
        <f t="shared" si="27"/>
        <v>1180</v>
      </c>
      <c r="I63" s="15">
        <f>'[3]01'!J65</f>
        <v>320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153</v>
      </c>
      <c r="N63" s="16">
        <f>'[3]01'!O65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409</v>
      </c>
      <c r="AT63" s="8">
        <v>30.92</v>
      </c>
      <c r="AU63" s="8">
        <v>30.92</v>
      </c>
      <c r="AV63" s="8">
        <v>467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30.92</v>
      </c>
      <c r="BM63" s="8">
        <f t="shared" si="22"/>
        <v>30.92</v>
      </c>
      <c r="BN63" s="8">
        <f t="shared" si="23"/>
        <v>32</v>
      </c>
      <c r="BO63" s="8">
        <f t="shared" si="24"/>
        <v>32</v>
      </c>
      <c r="BP63" s="138">
        <f t="shared" si="25"/>
        <v>-1.0799999999999983</v>
      </c>
      <c r="BQ63" s="138">
        <f t="shared" si="26"/>
        <v>-1.0799999999999983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860</v>
      </c>
      <c r="G64" s="16">
        <f>'[3]01'!G66</f>
        <v>0</v>
      </c>
      <c r="H64" s="17">
        <f t="shared" si="27"/>
        <v>1180</v>
      </c>
      <c r="I64" s="15">
        <f>'[3]01'!J66</f>
        <v>320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153</v>
      </c>
      <c r="N64" s="16">
        <f>'[3]01'!O66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409</v>
      </c>
      <c r="AT64" s="8">
        <v>30.92</v>
      </c>
      <c r="AU64" s="8">
        <v>30.92</v>
      </c>
      <c r="AV64" s="8">
        <v>467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30.92</v>
      </c>
      <c r="BM64" s="8">
        <f t="shared" si="22"/>
        <v>30.92</v>
      </c>
      <c r="BN64" s="8">
        <f t="shared" si="23"/>
        <v>32</v>
      </c>
      <c r="BO64" s="8">
        <f t="shared" si="24"/>
        <v>32</v>
      </c>
      <c r="BP64" s="138">
        <f t="shared" si="25"/>
        <v>-1.0799999999999983</v>
      </c>
      <c r="BQ64" s="138">
        <f t="shared" si="26"/>
        <v>-1.0799999999999983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860</v>
      </c>
      <c r="G65" s="16">
        <f>'[3]01'!G67</f>
        <v>0</v>
      </c>
      <c r="H65" s="17">
        <f t="shared" si="27"/>
        <v>1180</v>
      </c>
      <c r="I65" s="15">
        <f>'[3]01'!J67</f>
        <v>320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153</v>
      </c>
      <c r="N65" s="16">
        <f>'[3]01'!O67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30.92</v>
      </c>
      <c r="AU65" s="8">
        <v>30.92</v>
      </c>
      <c r="AV65" s="8">
        <v>467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30.92</v>
      </c>
      <c r="BM65" s="8">
        <f t="shared" si="22"/>
        <v>30.92</v>
      </c>
      <c r="BN65" s="8">
        <f t="shared" si="23"/>
        <v>32</v>
      </c>
      <c r="BO65" s="8">
        <f t="shared" si="24"/>
        <v>32</v>
      </c>
      <c r="BP65" s="138">
        <f t="shared" si="25"/>
        <v>-1.0799999999999983</v>
      </c>
      <c r="BQ65" s="138">
        <f t="shared" si="26"/>
        <v>-1.0799999999999983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860</v>
      </c>
      <c r="G66" s="16">
        <f>'[3]01'!G68</f>
        <v>0</v>
      </c>
      <c r="H66" s="17">
        <f t="shared" si="27"/>
        <v>1180</v>
      </c>
      <c r="I66" s="15">
        <f>'[3]01'!J68</f>
        <v>320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153</v>
      </c>
      <c r="N66" s="16">
        <f>'[3]01'!O68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30.92</v>
      </c>
      <c r="AU66" s="8">
        <v>30.92</v>
      </c>
      <c r="AV66" s="8">
        <v>467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30.92</v>
      </c>
      <c r="BM66" s="8">
        <f t="shared" si="22"/>
        <v>30.92</v>
      </c>
      <c r="BN66" s="8">
        <f t="shared" si="23"/>
        <v>32</v>
      </c>
      <c r="BO66" s="8">
        <f t="shared" si="24"/>
        <v>32</v>
      </c>
      <c r="BP66" s="138">
        <f t="shared" si="25"/>
        <v>-1.0799999999999983</v>
      </c>
      <c r="BQ66" s="138">
        <f t="shared" si="26"/>
        <v>-1.0799999999999983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860</v>
      </c>
      <c r="G67" s="16">
        <f>'[3]01'!G69</f>
        <v>0</v>
      </c>
      <c r="H67" s="17">
        <f t="shared" si="27"/>
        <v>1180</v>
      </c>
      <c r="I67" s="15">
        <f>'[3]01'!J69</f>
        <v>320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153</v>
      </c>
      <c r="N67" s="16">
        <f>'[3]01'!O69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12.95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12.95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275.05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428.05</v>
      </c>
      <c r="AT67" s="8">
        <v>12.51</v>
      </c>
      <c r="AU67" s="8">
        <v>30.92</v>
      </c>
      <c r="AV67" s="8">
        <v>467</v>
      </c>
      <c r="AW67" s="203">
        <v>12.95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12.95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12.51</v>
      </c>
      <c r="BM67" s="8">
        <f t="shared" si="22"/>
        <v>30.92</v>
      </c>
      <c r="BN67" s="8">
        <f t="shared" si="23"/>
        <v>12.95</v>
      </c>
      <c r="BO67" s="8">
        <f t="shared" si="24"/>
        <v>32</v>
      </c>
      <c r="BP67" s="138">
        <f t="shared" si="25"/>
        <v>-0.4399999999999995</v>
      </c>
      <c r="BQ67" s="138">
        <f t="shared" si="26"/>
        <v>-1.0799999999999983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860</v>
      </c>
      <c r="G68" s="16">
        <f>'[3]01'!G70</f>
        <v>0</v>
      </c>
      <c r="H68" s="17">
        <f t="shared" si="27"/>
        <v>1180</v>
      </c>
      <c r="I68" s="15">
        <f>'[3]01'!J70</f>
        <v>320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153</v>
      </c>
      <c r="N68" s="16">
        <f>'[3]01'!O70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12.95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12.95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275.05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428.05</v>
      </c>
      <c r="AT68" s="8">
        <v>12.51</v>
      </c>
      <c r="AU68" s="8">
        <v>30.92</v>
      </c>
      <c r="AV68" s="8">
        <v>467</v>
      </c>
      <c r="AW68" s="203">
        <v>12.95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12.95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12.51</v>
      </c>
      <c r="BM68" s="8">
        <f t="shared" ref="BM68:BM98" si="54">AU68</f>
        <v>30.92</v>
      </c>
      <c r="BN68" s="8">
        <f t="shared" ref="BN68:BN98" si="55">BC68</f>
        <v>12.95</v>
      </c>
      <c r="BO68" s="8">
        <f t="shared" ref="BO68:BO98" si="56">BJ68</f>
        <v>32</v>
      </c>
      <c r="BP68" s="138">
        <f t="shared" ref="BP68:BP98" si="57">BL68-BN68</f>
        <v>-0.4399999999999995</v>
      </c>
      <c r="BQ68" s="138">
        <f t="shared" ref="BQ68:BQ98" si="58">BM68-BO68</f>
        <v>-1.0799999999999983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860</v>
      </c>
      <c r="G69" s="16">
        <f>'[3]01'!G71</f>
        <v>0</v>
      </c>
      <c r="H69" s="17">
        <f t="shared" ref="H69:H98" si="59">SUM(B69:G69)</f>
        <v>1180</v>
      </c>
      <c r="I69" s="15">
        <f>'[3]01'!J71</f>
        <v>320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153</v>
      </c>
      <c r="N69" s="16">
        <f>'[3]01'!O71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12.95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12.95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275.05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428.05</v>
      </c>
      <c r="AT69" s="8">
        <v>12.51</v>
      </c>
      <c r="AU69" s="8">
        <v>30.92</v>
      </c>
      <c r="AV69" s="8">
        <v>467</v>
      </c>
      <c r="AW69" s="203">
        <v>12.95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12.95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12.51</v>
      </c>
      <c r="BM69" s="8">
        <f t="shared" si="54"/>
        <v>30.92</v>
      </c>
      <c r="BN69" s="8">
        <f t="shared" si="55"/>
        <v>12.95</v>
      </c>
      <c r="BO69" s="8">
        <f t="shared" si="56"/>
        <v>32</v>
      </c>
      <c r="BP69" s="138">
        <f t="shared" si="57"/>
        <v>-0.4399999999999995</v>
      </c>
      <c r="BQ69" s="138">
        <f t="shared" si="58"/>
        <v>-1.0799999999999983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860</v>
      </c>
      <c r="G70" s="16">
        <f>'[3]01'!G72</f>
        <v>0</v>
      </c>
      <c r="H70" s="17">
        <f t="shared" si="59"/>
        <v>1180</v>
      </c>
      <c r="I70" s="15">
        <f>'[3]01'!J72</f>
        <v>320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153</v>
      </c>
      <c r="N70" s="16">
        <f>'[3]01'!O72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12.95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12.95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275.05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428.05</v>
      </c>
      <c r="AT70" s="8">
        <v>12.51</v>
      </c>
      <c r="AU70" s="8">
        <v>30.92</v>
      </c>
      <c r="AV70" s="8">
        <v>467</v>
      </c>
      <c r="AW70" s="203">
        <v>12.95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12.95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12.51</v>
      </c>
      <c r="BM70" s="8">
        <f t="shared" si="54"/>
        <v>30.92</v>
      </c>
      <c r="BN70" s="8">
        <f t="shared" si="55"/>
        <v>12.95</v>
      </c>
      <c r="BO70" s="8">
        <f t="shared" si="56"/>
        <v>32</v>
      </c>
      <c r="BP70" s="138">
        <f t="shared" si="57"/>
        <v>-0.4399999999999995</v>
      </c>
      <c r="BQ70" s="138">
        <f t="shared" si="58"/>
        <v>-1.0799999999999983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860</v>
      </c>
      <c r="G71" s="16">
        <f>'[3]01'!G73</f>
        <v>0</v>
      </c>
      <c r="H71" s="17">
        <f t="shared" si="59"/>
        <v>1180</v>
      </c>
      <c r="I71" s="15">
        <f>'[3]01'!J73</f>
        <v>320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153</v>
      </c>
      <c r="N71" s="16">
        <f>'[3]01'!O73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12.95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12.95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275.05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428.05</v>
      </c>
      <c r="AT71" s="8">
        <v>12.51</v>
      </c>
      <c r="AU71" s="8">
        <v>30.92</v>
      </c>
      <c r="AV71" s="8">
        <v>467</v>
      </c>
      <c r="AW71" s="203">
        <v>12.95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12.95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12.51</v>
      </c>
      <c r="BM71" s="8">
        <f t="shared" si="54"/>
        <v>30.92</v>
      </c>
      <c r="BN71" s="8">
        <f t="shared" si="55"/>
        <v>12.95</v>
      </c>
      <c r="BO71" s="8">
        <f t="shared" si="56"/>
        <v>32</v>
      </c>
      <c r="BP71" s="138">
        <f t="shared" si="57"/>
        <v>-0.4399999999999995</v>
      </c>
      <c r="BQ71" s="138">
        <f t="shared" si="58"/>
        <v>-1.0799999999999983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860</v>
      </c>
      <c r="G72" s="16">
        <f>'[3]01'!G74</f>
        <v>0</v>
      </c>
      <c r="H72" s="17">
        <f t="shared" si="59"/>
        <v>1180</v>
      </c>
      <c r="I72" s="15">
        <f>'[3]01'!J74</f>
        <v>320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185</v>
      </c>
      <c r="N72" s="16">
        <f>'[3]01'!O74</f>
        <v>0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185</v>
      </c>
      <c r="V72" s="16">
        <f t="shared" si="32"/>
        <v>0</v>
      </c>
      <c r="W72" s="17">
        <f t="shared" si="61"/>
        <v>505</v>
      </c>
      <c r="X72" s="8">
        <f t="shared" si="36"/>
        <v>12.95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12.95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275.05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185</v>
      </c>
      <c r="AQ72" s="8">
        <f t="shared" si="34"/>
        <v>0</v>
      </c>
      <c r="AR72" s="8">
        <f t="shared" si="50"/>
        <v>460.05</v>
      </c>
      <c r="AT72" s="8">
        <v>12.51</v>
      </c>
      <c r="AU72" s="8">
        <v>30.92</v>
      </c>
      <c r="AV72" s="8">
        <v>435</v>
      </c>
      <c r="AW72" s="203">
        <v>12.95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12.95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12.51</v>
      </c>
      <c r="BM72" s="8">
        <f t="shared" si="54"/>
        <v>30.92</v>
      </c>
      <c r="BN72" s="8">
        <f t="shared" si="55"/>
        <v>12.95</v>
      </c>
      <c r="BO72" s="8">
        <f t="shared" si="56"/>
        <v>32</v>
      </c>
      <c r="BP72" s="138">
        <f t="shared" si="57"/>
        <v>-0.4399999999999995</v>
      </c>
      <c r="BQ72" s="138">
        <f t="shared" si="58"/>
        <v>-1.0799999999999983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860</v>
      </c>
      <c r="G73" s="16">
        <f>'[3]01'!G75</f>
        <v>0</v>
      </c>
      <c r="H73" s="17">
        <f t="shared" si="59"/>
        <v>1180</v>
      </c>
      <c r="I73" s="15">
        <f>'[3]01'!J75</f>
        <v>320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185</v>
      </c>
      <c r="N73" s="16">
        <f>'[3]01'!O75</f>
        <v>0</v>
      </c>
      <c r="O73" s="17">
        <f t="shared" si="60"/>
        <v>505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185</v>
      </c>
      <c r="V73" s="16">
        <f t="shared" si="32"/>
        <v>0</v>
      </c>
      <c r="W73" s="17">
        <f t="shared" si="61"/>
        <v>505</v>
      </c>
      <c r="X73" s="8">
        <f t="shared" si="36"/>
        <v>20.13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20.13</v>
      </c>
      <c r="AE73" s="8">
        <f t="shared" si="43"/>
        <v>20.13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20.13</v>
      </c>
      <c r="AL73" s="8">
        <f t="shared" si="35"/>
        <v>279.74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185</v>
      </c>
      <c r="AQ73" s="8">
        <f t="shared" si="34"/>
        <v>0</v>
      </c>
      <c r="AR73" s="8">
        <f t="shared" si="50"/>
        <v>464.74</v>
      </c>
      <c r="AT73" s="8">
        <v>19.45</v>
      </c>
      <c r="AU73" s="8">
        <v>19.45</v>
      </c>
      <c r="AV73" s="8">
        <v>435</v>
      </c>
      <c r="AW73" s="203">
        <v>20.13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20.13</v>
      </c>
      <c r="BD73" s="203">
        <v>20.13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20.13</v>
      </c>
      <c r="BL73" s="8">
        <f t="shared" si="53"/>
        <v>19.45</v>
      </c>
      <c r="BM73" s="8">
        <f t="shared" si="54"/>
        <v>19.45</v>
      </c>
      <c r="BN73" s="8">
        <f t="shared" si="55"/>
        <v>20.13</v>
      </c>
      <c r="BO73" s="8">
        <f t="shared" si="56"/>
        <v>20.13</v>
      </c>
      <c r="BP73" s="138">
        <f t="shared" si="57"/>
        <v>-0.67999999999999972</v>
      </c>
      <c r="BQ73" s="138">
        <f t="shared" si="58"/>
        <v>-0.67999999999999972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860</v>
      </c>
      <c r="G74" s="16">
        <f>'[3]01'!G76</f>
        <v>0</v>
      </c>
      <c r="H74" s="17">
        <f t="shared" si="59"/>
        <v>1180</v>
      </c>
      <c r="I74" s="15">
        <f>'[3]01'!J76</f>
        <v>320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185</v>
      </c>
      <c r="N74" s="16">
        <f>'[3]01'!O76</f>
        <v>0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185</v>
      </c>
      <c r="V74" s="16">
        <f t="shared" si="32"/>
        <v>0</v>
      </c>
      <c r="W74" s="17">
        <f t="shared" si="61"/>
        <v>505</v>
      </c>
      <c r="X74" s="8">
        <f t="shared" si="36"/>
        <v>20.13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20.13</v>
      </c>
      <c r="AE74" s="8">
        <f t="shared" si="43"/>
        <v>20.13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20.13</v>
      </c>
      <c r="AL74" s="8">
        <f t="shared" si="35"/>
        <v>279.74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185</v>
      </c>
      <c r="AQ74" s="8">
        <f t="shared" si="34"/>
        <v>0</v>
      </c>
      <c r="AR74" s="8">
        <f t="shared" si="50"/>
        <v>464.74</v>
      </c>
      <c r="AT74" s="8">
        <v>19.45</v>
      </c>
      <c r="AU74" s="8">
        <v>19.45</v>
      </c>
      <c r="AV74" s="8">
        <v>435</v>
      </c>
      <c r="AW74" s="203">
        <v>20.13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20.13</v>
      </c>
      <c r="BD74" s="203">
        <v>20.13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20.13</v>
      </c>
      <c r="BL74" s="8">
        <f t="shared" si="53"/>
        <v>19.45</v>
      </c>
      <c r="BM74" s="8">
        <f t="shared" si="54"/>
        <v>19.45</v>
      </c>
      <c r="BN74" s="8">
        <f t="shared" si="55"/>
        <v>20.13</v>
      </c>
      <c r="BO74" s="8">
        <f t="shared" si="56"/>
        <v>20.13</v>
      </c>
      <c r="BP74" s="138">
        <f t="shared" si="57"/>
        <v>-0.67999999999999972</v>
      </c>
      <c r="BQ74" s="138">
        <f t="shared" si="58"/>
        <v>-0.67999999999999972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880</v>
      </c>
      <c r="G75" s="16">
        <f>'[3]01'!G77</f>
        <v>0</v>
      </c>
      <c r="H75" s="17">
        <f t="shared" si="59"/>
        <v>1200</v>
      </c>
      <c r="I75" s="15">
        <f>'[3]01'!J77</f>
        <v>320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185</v>
      </c>
      <c r="N75" s="16">
        <f>'[3]01'!O77</f>
        <v>0</v>
      </c>
      <c r="O75" s="17">
        <f t="shared" si="60"/>
        <v>505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185</v>
      </c>
      <c r="V75" s="16">
        <f t="shared" si="32"/>
        <v>0</v>
      </c>
      <c r="W75" s="17">
        <f t="shared" si="61"/>
        <v>505</v>
      </c>
      <c r="X75" s="8">
        <f t="shared" si="36"/>
        <v>20.13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20.13</v>
      </c>
      <c r="AE75" s="8">
        <f t="shared" si="43"/>
        <v>20.13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20.13</v>
      </c>
      <c r="AL75" s="8">
        <f t="shared" si="35"/>
        <v>279.74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185</v>
      </c>
      <c r="AQ75" s="8">
        <f t="shared" si="34"/>
        <v>0</v>
      </c>
      <c r="AR75" s="8">
        <f t="shared" si="50"/>
        <v>464.74</v>
      </c>
      <c r="AT75" s="8">
        <v>19.45</v>
      </c>
      <c r="AU75" s="8">
        <v>19.45</v>
      </c>
      <c r="AV75" s="8">
        <v>435</v>
      </c>
      <c r="AW75" s="203">
        <v>20.13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20.13</v>
      </c>
      <c r="BD75" s="203">
        <v>20.13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20.13</v>
      </c>
      <c r="BL75" s="8">
        <f t="shared" si="53"/>
        <v>19.45</v>
      </c>
      <c r="BM75" s="8">
        <f t="shared" si="54"/>
        <v>19.45</v>
      </c>
      <c r="BN75" s="8">
        <f t="shared" si="55"/>
        <v>20.13</v>
      </c>
      <c r="BO75" s="8">
        <f t="shared" si="56"/>
        <v>20.13</v>
      </c>
      <c r="BP75" s="138">
        <f t="shared" si="57"/>
        <v>-0.67999999999999972</v>
      </c>
      <c r="BQ75" s="138">
        <f t="shared" si="58"/>
        <v>-0.67999999999999972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880</v>
      </c>
      <c r="G76" s="16">
        <f>'[3]01'!G78</f>
        <v>0</v>
      </c>
      <c r="H76" s="17">
        <f t="shared" si="59"/>
        <v>1200</v>
      </c>
      <c r="I76" s="15">
        <f>'[3]01'!J78</f>
        <v>320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185</v>
      </c>
      <c r="N76" s="16">
        <f>'[3]01'!O78</f>
        <v>0</v>
      </c>
      <c r="O76" s="17">
        <f t="shared" si="60"/>
        <v>505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185</v>
      </c>
      <c r="V76" s="16">
        <f t="shared" si="32"/>
        <v>0</v>
      </c>
      <c r="W76" s="17">
        <f t="shared" si="61"/>
        <v>505</v>
      </c>
      <c r="X76" s="8">
        <f t="shared" si="36"/>
        <v>20.13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20.13</v>
      </c>
      <c r="AE76" s="8">
        <f t="shared" si="43"/>
        <v>20.13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20.13</v>
      </c>
      <c r="AL76" s="8">
        <f t="shared" si="35"/>
        <v>279.74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185</v>
      </c>
      <c r="AQ76" s="8">
        <f t="shared" si="34"/>
        <v>0</v>
      </c>
      <c r="AR76" s="8">
        <f t="shared" si="50"/>
        <v>464.74</v>
      </c>
      <c r="AT76" s="8">
        <v>19.45</v>
      </c>
      <c r="AU76" s="8">
        <v>19.45</v>
      </c>
      <c r="AV76" s="8">
        <v>435</v>
      </c>
      <c r="AW76" s="203">
        <v>20.13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20.13</v>
      </c>
      <c r="BD76" s="203">
        <v>20.13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20.13</v>
      </c>
      <c r="BL76" s="8">
        <f t="shared" si="53"/>
        <v>19.45</v>
      </c>
      <c r="BM76" s="8">
        <f t="shared" si="54"/>
        <v>19.45</v>
      </c>
      <c r="BN76" s="8">
        <f t="shared" si="55"/>
        <v>20.13</v>
      </c>
      <c r="BO76" s="8">
        <f t="shared" si="56"/>
        <v>20.13</v>
      </c>
      <c r="BP76" s="138">
        <f t="shared" si="57"/>
        <v>-0.67999999999999972</v>
      </c>
      <c r="BQ76" s="138">
        <f t="shared" si="58"/>
        <v>-0.67999999999999972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880</v>
      </c>
      <c r="G77" s="16">
        <f>'[3]01'!G79</f>
        <v>0</v>
      </c>
      <c r="H77" s="17">
        <f t="shared" si="59"/>
        <v>1200</v>
      </c>
      <c r="I77" s="15">
        <f>'[3]01'!J79</f>
        <v>320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185</v>
      </c>
      <c r="N77" s="16">
        <f>'[3]01'!O79</f>
        <v>0</v>
      </c>
      <c r="O77" s="17">
        <f t="shared" si="60"/>
        <v>505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185</v>
      </c>
      <c r="V77" s="16">
        <f t="shared" si="32"/>
        <v>0</v>
      </c>
      <c r="W77" s="17">
        <f t="shared" si="61"/>
        <v>505</v>
      </c>
      <c r="X77" s="8">
        <f t="shared" si="36"/>
        <v>20.13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20.13</v>
      </c>
      <c r="AE77" s="8">
        <f t="shared" si="43"/>
        <v>20.13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20.13</v>
      </c>
      <c r="AL77" s="8">
        <f t="shared" si="35"/>
        <v>279.74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185</v>
      </c>
      <c r="AQ77" s="8">
        <f t="shared" si="34"/>
        <v>0</v>
      </c>
      <c r="AR77" s="8">
        <f t="shared" si="50"/>
        <v>464.74</v>
      </c>
      <c r="AT77" s="8">
        <v>19.45</v>
      </c>
      <c r="AU77" s="8">
        <v>19.45</v>
      </c>
      <c r="AV77" s="8">
        <v>435</v>
      </c>
      <c r="AW77" s="203">
        <v>20.13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20.13</v>
      </c>
      <c r="BD77" s="203">
        <v>20.13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20.13</v>
      </c>
      <c r="BL77" s="8">
        <f t="shared" si="53"/>
        <v>19.45</v>
      </c>
      <c r="BM77" s="8">
        <f t="shared" si="54"/>
        <v>19.45</v>
      </c>
      <c r="BN77" s="8">
        <f t="shared" si="55"/>
        <v>20.13</v>
      </c>
      <c r="BO77" s="8">
        <f t="shared" si="56"/>
        <v>20.13</v>
      </c>
      <c r="BP77" s="138">
        <f t="shared" si="57"/>
        <v>-0.67999999999999972</v>
      </c>
      <c r="BQ77" s="138">
        <f t="shared" si="58"/>
        <v>-0.67999999999999972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880</v>
      </c>
      <c r="G78" s="16">
        <f>'[3]01'!G80</f>
        <v>0</v>
      </c>
      <c r="H78" s="17">
        <f t="shared" si="59"/>
        <v>1200</v>
      </c>
      <c r="I78" s="15">
        <f>'[3]01'!J80</f>
        <v>320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153</v>
      </c>
      <c r="N78" s="16">
        <f>'[3]01'!O80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20.13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20.13</v>
      </c>
      <c r="AE78" s="8">
        <f t="shared" si="43"/>
        <v>20.13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20.13</v>
      </c>
      <c r="AL78" s="8">
        <f t="shared" si="35"/>
        <v>279.74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432.74</v>
      </c>
      <c r="AT78" s="8">
        <v>19.45</v>
      </c>
      <c r="AU78" s="8">
        <v>19.45</v>
      </c>
      <c r="AV78" s="8">
        <v>467</v>
      </c>
      <c r="AW78" s="203">
        <v>20.13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20.13</v>
      </c>
      <c r="BD78" s="203">
        <v>20.13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20.13</v>
      </c>
      <c r="BL78" s="8">
        <f t="shared" si="53"/>
        <v>19.45</v>
      </c>
      <c r="BM78" s="8">
        <f t="shared" si="54"/>
        <v>19.45</v>
      </c>
      <c r="BN78" s="8">
        <f t="shared" si="55"/>
        <v>20.13</v>
      </c>
      <c r="BO78" s="8">
        <f t="shared" si="56"/>
        <v>20.13</v>
      </c>
      <c r="BP78" s="138">
        <f t="shared" si="57"/>
        <v>-0.67999999999999972</v>
      </c>
      <c r="BQ78" s="138">
        <f t="shared" si="58"/>
        <v>-0.67999999999999972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880</v>
      </c>
      <c r="G79" s="16">
        <f>'[3]01'!G81</f>
        <v>0</v>
      </c>
      <c r="H79" s="17">
        <f t="shared" si="59"/>
        <v>1200</v>
      </c>
      <c r="I79" s="15">
        <f>'[3]01'!J81</f>
        <v>320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153</v>
      </c>
      <c r="N79" s="16">
        <f>'[3]01'!O81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22.97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22.97</v>
      </c>
      <c r="AE79" s="8">
        <f t="shared" si="43"/>
        <v>22.97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22.97</v>
      </c>
      <c r="AL79" s="8">
        <f t="shared" si="35"/>
        <v>274.05999999999995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427.05999999999995</v>
      </c>
      <c r="AT79" s="8">
        <v>17.37</v>
      </c>
      <c r="AU79" s="8">
        <v>17.37</v>
      </c>
      <c r="AV79" s="8">
        <v>467</v>
      </c>
      <c r="AW79" s="203">
        <v>22.97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22.97</v>
      </c>
      <c r="BD79" s="203">
        <v>22.97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22.97</v>
      </c>
      <c r="BL79" s="8">
        <f t="shared" si="53"/>
        <v>17.37</v>
      </c>
      <c r="BM79" s="8">
        <f t="shared" si="54"/>
        <v>17.37</v>
      </c>
      <c r="BN79" s="8">
        <f t="shared" si="55"/>
        <v>22.97</v>
      </c>
      <c r="BO79" s="8">
        <f t="shared" si="56"/>
        <v>22.97</v>
      </c>
      <c r="BP79" s="138">
        <f t="shared" si="57"/>
        <v>-5.5999999999999979</v>
      </c>
      <c r="BQ79" s="138">
        <f t="shared" si="58"/>
        <v>-5.5999999999999979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880</v>
      </c>
      <c r="G80" s="16">
        <f>'[3]01'!G82</f>
        <v>0</v>
      </c>
      <c r="H80" s="17">
        <f t="shared" si="59"/>
        <v>1200</v>
      </c>
      <c r="I80" s="15">
        <f>'[3]01'!J82</f>
        <v>320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153</v>
      </c>
      <c r="N80" s="16">
        <f>'[3]01'!O82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22.97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22.97</v>
      </c>
      <c r="AE80" s="8">
        <f t="shared" si="43"/>
        <v>22.97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22.97</v>
      </c>
      <c r="AL80" s="8">
        <f t="shared" si="35"/>
        <v>274.05999999999995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427.05999999999995</v>
      </c>
      <c r="AT80" s="8">
        <v>17.37</v>
      </c>
      <c r="AU80" s="8">
        <v>17.37</v>
      </c>
      <c r="AV80" s="8">
        <v>467</v>
      </c>
      <c r="AW80" s="203">
        <v>22.97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22.97</v>
      </c>
      <c r="BD80" s="203">
        <v>22.97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22.97</v>
      </c>
      <c r="BL80" s="8">
        <f t="shared" si="53"/>
        <v>17.37</v>
      </c>
      <c r="BM80" s="8">
        <f t="shared" si="54"/>
        <v>17.37</v>
      </c>
      <c r="BN80" s="8">
        <f t="shared" si="55"/>
        <v>22.97</v>
      </c>
      <c r="BO80" s="8">
        <f t="shared" si="56"/>
        <v>22.97</v>
      </c>
      <c r="BP80" s="138">
        <f t="shared" si="57"/>
        <v>-5.5999999999999979</v>
      </c>
      <c r="BQ80" s="138">
        <f t="shared" si="58"/>
        <v>-5.5999999999999979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880</v>
      </c>
      <c r="G81" s="16">
        <f>'[3]01'!G83</f>
        <v>0</v>
      </c>
      <c r="H81" s="17">
        <f t="shared" si="59"/>
        <v>1200</v>
      </c>
      <c r="I81" s="15">
        <f>'[3]01'!J83</f>
        <v>320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153</v>
      </c>
      <c r="N81" s="16">
        <f>'[3]01'!O83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22.97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22.97</v>
      </c>
      <c r="AE81" s="8">
        <f t="shared" si="43"/>
        <v>22.97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22.97</v>
      </c>
      <c r="AL81" s="8">
        <f t="shared" si="35"/>
        <v>274.05999999999995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427.05999999999995</v>
      </c>
      <c r="AT81" s="8">
        <v>22.2</v>
      </c>
      <c r="AU81" s="8">
        <v>22.2</v>
      </c>
      <c r="AV81" s="8">
        <v>467</v>
      </c>
      <c r="AW81" s="203">
        <v>22.97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22.97</v>
      </c>
      <c r="BD81" s="203">
        <v>22.97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22.97</v>
      </c>
      <c r="BL81" s="8">
        <f t="shared" si="53"/>
        <v>22.2</v>
      </c>
      <c r="BM81" s="8">
        <f t="shared" si="54"/>
        <v>22.2</v>
      </c>
      <c r="BN81" s="8">
        <f t="shared" si="55"/>
        <v>22.97</v>
      </c>
      <c r="BO81" s="8">
        <f t="shared" si="56"/>
        <v>22.97</v>
      </c>
      <c r="BP81" s="138">
        <f t="shared" si="57"/>
        <v>-0.76999999999999957</v>
      </c>
      <c r="BQ81" s="138">
        <f t="shared" si="58"/>
        <v>-0.76999999999999957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880</v>
      </c>
      <c r="G82" s="16">
        <f>'[3]01'!G84</f>
        <v>0</v>
      </c>
      <c r="H82" s="17">
        <f t="shared" si="59"/>
        <v>1200</v>
      </c>
      <c r="I82" s="15">
        <f>'[3]01'!J84</f>
        <v>320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153</v>
      </c>
      <c r="N82" s="16">
        <f>'[3]01'!O84</f>
        <v>0</v>
      </c>
      <c r="O82" s="17">
        <f t="shared" si="60"/>
        <v>473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153</v>
      </c>
      <c r="V82" s="16">
        <f t="shared" si="32"/>
        <v>0</v>
      </c>
      <c r="W82" s="17">
        <f t="shared" si="61"/>
        <v>473</v>
      </c>
      <c r="X82" s="8">
        <f t="shared" si="36"/>
        <v>22.97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22.97</v>
      </c>
      <c r="AE82" s="8">
        <f t="shared" si="43"/>
        <v>22.97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22.97</v>
      </c>
      <c r="AL82" s="8">
        <f t="shared" si="35"/>
        <v>274.05999999999995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153</v>
      </c>
      <c r="AQ82" s="8">
        <f t="shared" si="34"/>
        <v>0</v>
      </c>
      <c r="AR82" s="8">
        <f t="shared" si="50"/>
        <v>427.05999999999995</v>
      </c>
      <c r="AT82" s="8">
        <v>22.2</v>
      </c>
      <c r="AU82" s="8">
        <v>22.2</v>
      </c>
      <c r="AV82" s="8">
        <v>467</v>
      </c>
      <c r="AW82" s="203">
        <v>22.97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22.97</v>
      </c>
      <c r="BD82" s="203">
        <v>22.97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22.97</v>
      </c>
      <c r="BL82" s="8">
        <f t="shared" si="53"/>
        <v>22.2</v>
      </c>
      <c r="BM82" s="8">
        <f t="shared" si="54"/>
        <v>22.2</v>
      </c>
      <c r="BN82" s="8">
        <f t="shared" si="55"/>
        <v>22.97</v>
      </c>
      <c r="BO82" s="8">
        <f t="shared" si="56"/>
        <v>22.97</v>
      </c>
      <c r="BP82" s="138">
        <f t="shared" si="57"/>
        <v>-0.76999999999999957</v>
      </c>
      <c r="BQ82" s="138">
        <f t="shared" si="58"/>
        <v>-0.76999999999999957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880</v>
      </c>
      <c r="G83" s="16">
        <f>'[3]01'!G85</f>
        <v>0</v>
      </c>
      <c r="H83" s="17">
        <f t="shared" si="59"/>
        <v>1200</v>
      </c>
      <c r="I83" s="15">
        <f>'[3]01'!J85</f>
        <v>320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153</v>
      </c>
      <c r="N83" s="16">
        <f>'[3]01'!O85</f>
        <v>0</v>
      </c>
      <c r="O83" s="17">
        <f t="shared" si="60"/>
        <v>473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153</v>
      </c>
      <c r="V83" s="16">
        <f t="shared" si="32"/>
        <v>0</v>
      </c>
      <c r="W83" s="17">
        <f t="shared" si="61"/>
        <v>473</v>
      </c>
      <c r="X83" s="8">
        <f t="shared" si="36"/>
        <v>22.97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22.97</v>
      </c>
      <c r="AE83" s="8">
        <f t="shared" si="43"/>
        <v>22.97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22.97</v>
      </c>
      <c r="AL83" s="8">
        <f t="shared" si="35"/>
        <v>274.05999999999995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153</v>
      </c>
      <c r="AQ83" s="8">
        <f t="shared" si="34"/>
        <v>0</v>
      </c>
      <c r="AR83" s="8">
        <f t="shared" si="50"/>
        <v>427.05999999999995</v>
      </c>
      <c r="AT83" s="8">
        <v>22.2</v>
      </c>
      <c r="AU83" s="8">
        <v>22.2</v>
      </c>
      <c r="AV83" s="8">
        <v>467</v>
      </c>
      <c r="AW83" s="203">
        <v>22.97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22.97</v>
      </c>
      <c r="BD83" s="203">
        <v>22.97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22.97</v>
      </c>
      <c r="BL83" s="8">
        <f t="shared" si="53"/>
        <v>22.2</v>
      </c>
      <c r="BM83" s="8">
        <f t="shared" si="54"/>
        <v>22.2</v>
      </c>
      <c r="BN83" s="8">
        <f t="shared" si="55"/>
        <v>22.97</v>
      </c>
      <c r="BO83" s="8">
        <f t="shared" si="56"/>
        <v>22.97</v>
      </c>
      <c r="BP83" s="138">
        <f t="shared" si="57"/>
        <v>-0.76999999999999957</v>
      </c>
      <c r="BQ83" s="138">
        <f t="shared" si="58"/>
        <v>-0.76999999999999957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880</v>
      </c>
      <c r="G84" s="16">
        <f>'[3]01'!G86</f>
        <v>0</v>
      </c>
      <c r="H84" s="17">
        <f t="shared" si="59"/>
        <v>1200</v>
      </c>
      <c r="I84" s="15">
        <f>'[3]01'!J86</f>
        <v>320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153</v>
      </c>
      <c r="N84" s="16">
        <f>'[3]01'!O86</f>
        <v>0</v>
      </c>
      <c r="O84" s="17">
        <f t="shared" si="60"/>
        <v>473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153</v>
      </c>
      <c r="V84" s="16">
        <f t="shared" si="32"/>
        <v>0</v>
      </c>
      <c r="W84" s="17">
        <f t="shared" si="61"/>
        <v>473</v>
      </c>
      <c r="X84" s="8">
        <f t="shared" si="36"/>
        <v>22.97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22.97</v>
      </c>
      <c r="AE84" s="8">
        <f t="shared" si="43"/>
        <v>22.97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22.97</v>
      </c>
      <c r="AL84" s="8">
        <f t="shared" si="35"/>
        <v>274.05999999999995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153</v>
      </c>
      <c r="AQ84" s="8">
        <f t="shared" si="34"/>
        <v>0</v>
      </c>
      <c r="AR84" s="8">
        <f t="shared" si="50"/>
        <v>427.05999999999995</v>
      </c>
      <c r="AT84" s="8">
        <v>22.2</v>
      </c>
      <c r="AU84" s="8">
        <v>22.2</v>
      </c>
      <c r="AV84" s="8">
        <v>467</v>
      </c>
      <c r="AW84" s="203">
        <v>22.97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22.97</v>
      </c>
      <c r="BD84" s="203">
        <v>22.97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22.97</v>
      </c>
      <c r="BL84" s="8">
        <f t="shared" si="53"/>
        <v>22.2</v>
      </c>
      <c r="BM84" s="8">
        <f t="shared" si="54"/>
        <v>22.2</v>
      </c>
      <c r="BN84" s="8">
        <f t="shared" si="55"/>
        <v>22.97</v>
      </c>
      <c r="BO84" s="8">
        <f t="shared" si="56"/>
        <v>22.97</v>
      </c>
      <c r="BP84" s="138">
        <f t="shared" si="57"/>
        <v>-0.76999999999999957</v>
      </c>
      <c r="BQ84" s="138">
        <f t="shared" si="58"/>
        <v>-0.76999999999999957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880</v>
      </c>
      <c r="G85" s="16">
        <f>'[3]01'!G87</f>
        <v>0</v>
      </c>
      <c r="H85" s="17">
        <f t="shared" si="59"/>
        <v>1200</v>
      </c>
      <c r="I85" s="15">
        <f>'[3]01'!J87</f>
        <v>320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203</v>
      </c>
      <c r="N85" s="16">
        <f>'[3]01'!O87</f>
        <v>0</v>
      </c>
      <c r="O85" s="17">
        <f t="shared" si="60"/>
        <v>523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203</v>
      </c>
      <c r="V85" s="16">
        <f t="shared" si="32"/>
        <v>0</v>
      </c>
      <c r="W85" s="17">
        <f t="shared" si="61"/>
        <v>523</v>
      </c>
      <c r="X85" s="8">
        <f t="shared" si="36"/>
        <v>22.97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22.97</v>
      </c>
      <c r="AE85" s="8">
        <f t="shared" si="43"/>
        <v>22.97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22.97</v>
      </c>
      <c r="AL85" s="8">
        <f t="shared" si="35"/>
        <v>274.05999999999995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203</v>
      </c>
      <c r="AQ85" s="8">
        <f t="shared" si="34"/>
        <v>0</v>
      </c>
      <c r="AR85" s="8">
        <f t="shared" si="50"/>
        <v>477.05999999999995</v>
      </c>
      <c r="AT85" s="8">
        <v>22.2</v>
      </c>
      <c r="AU85" s="8">
        <v>22.2</v>
      </c>
      <c r="AV85" s="8">
        <v>417</v>
      </c>
      <c r="AW85" s="203">
        <v>22.97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22.97</v>
      </c>
      <c r="BD85" s="203">
        <v>22.97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22.97</v>
      </c>
      <c r="BL85" s="8">
        <f t="shared" si="53"/>
        <v>22.2</v>
      </c>
      <c r="BM85" s="8">
        <f t="shared" si="54"/>
        <v>22.2</v>
      </c>
      <c r="BN85" s="8">
        <f t="shared" si="55"/>
        <v>22.97</v>
      </c>
      <c r="BO85" s="8">
        <f t="shared" si="56"/>
        <v>22.97</v>
      </c>
      <c r="BP85" s="138">
        <f t="shared" si="57"/>
        <v>-0.76999999999999957</v>
      </c>
      <c r="BQ85" s="138">
        <f t="shared" si="58"/>
        <v>-0.76999999999999957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880</v>
      </c>
      <c r="G86" s="16">
        <f>'[3]01'!G88</f>
        <v>0</v>
      </c>
      <c r="H86" s="17">
        <f t="shared" si="59"/>
        <v>1200</v>
      </c>
      <c r="I86" s="15">
        <f>'[3]01'!J88</f>
        <v>320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253</v>
      </c>
      <c r="N86" s="16">
        <f>'[3]01'!O88</f>
        <v>0</v>
      </c>
      <c r="O86" s="17">
        <f t="shared" si="60"/>
        <v>573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253</v>
      </c>
      <c r="V86" s="16">
        <f t="shared" si="32"/>
        <v>0</v>
      </c>
      <c r="W86" s="17">
        <f t="shared" si="61"/>
        <v>573</v>
      </c>
      <c r="X86" s="8">
        <f t="shared" si="36"/>
        <v>22.97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22.97</v>
      </c>
      <c r="AE86" s="8">
        <f t="shared" si="43"/>
        <v>22.97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22.97</v>
      </c>
      <c r="AL86" s="8">
        <f t="shared" si="35"/>
        <v>274.05999999999995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253</v>
      </c>
      <c r="AQ86" s="8">
        <f t="shared" si="34"/>
        <v>0</v>
      </c>
      <c r="AR86" s="8">
        <f t="shared" si="50"/>
        <v>527.05999999999995</v>
      </c>
      <c r="AT86" s="8">
        <v>22.2</v>
      </c>
      <c r="AU86" s="8">
        <v>22.2</v>
      </c>
      <c r="AV86" s="8">
        <v>367</v>
      </c>
      <c r="AW86" s="203">
        <v>22.97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22.97</v>
      </c>
      <c r="BD86" s="203">
        <v>22.97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22.97</v>
      </c>
      <c r="BL86" s="8">
        <f t="shared" si="53"/>
        <v>22.2</v>
      </c>
      <c r="BM86" s="8">
        <f t="shared" si="54"/>
        <v>22.2</v>
      </c>
      <c r="BN86" s="8">
        <f t="shared" si="55"/>
        <v>22.97</v>
      </c>
      <c r="BO86" s="8">
        <f t="shared" si="56"/>
        <v>22.97</v>
      </c>
      <c r="BP86" s="138">
        <f t="shared" si="57"/>
        <v>-0.76999999999999957</v>
      </c>
      <c r="BQ86" s="138">
        <f t="shared" si="58"/>
        <v>-0.76999999999999957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880</v>
      </c>
      <c r="G87" s="16">
        <f>'[3]01'!G89</f>
        <v>0</v>
      </c>
      <c r="H87" s="17">
        <f t="shared" si="59"/>
        <v>1200</v>
      </c>
      <c r="I87" s="15">
        <f>'[3]01'!J89</f>
        <v>320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203</v>
      </c>
      <c r="N87" s="16">
        <f>'[3]01'!O89</f>
        <v>0</v>
      </c>
      <c r="O87" s="17">
        <f t="shared" si="60"/>
        <v>523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203</v>
      </c>
      <c r="V87" s="16">
        <f t="shared" si="32"/>
        <v>0</v>
      </c>
      <c r="W87" s="17">
        <f t="shared" si="61"/>
        <v>523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13.95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13.95</v>
      </c>
      <c r="AL87" s="8">
        <f t="shared" si="35"/>
        <v>274.05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203</v>
      </c>
      <c r="AQ87" s="8">
        <f t="shared" si="34"/>
        <v>0</v>
      </c>
      <c r="AR87" s="8">
        <f t="shared" si="50"/>
        <v>477.05</v>
      </c>
      <c r="AT87" s="8">
        <v>30.92</v>
      </c>
      <c r="AU87" s="8">
        <v>13.48</v>
      </c>
      <c r="AV87" s="8">
        <v>417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13.95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13.95</v>
      </c>
      <c r="BL87" s="8">
        <f t="shared" si="53"/>
        <v>30.92</v>
      </c>
      <c r="BM87" s="8">
        <f t="shared" si="54"/>
        <v>13.48</v>
      </c>
      <c r="BN87" s="8">
        <f t="shared" si="55"/>
        <v>32</v>
      </c>
      <c r="BO87" s="8">
        <f t="shared" si="56"/>
        <v>13.95</v>
      </c>
      <c r="BP87" s="138">
        <f t="shared" si="57"/>
        <v>-1.0799999999999983</v>
      </c>
      <c r="BQ87" s="138">
        <f t="shared" si="58"/>
        <v>-0.46999999999999886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880</v>
      </c>
      <c r="G88" s="16">
        <f>'[3]01'!G90</f>
        <v>0</v>
      </c>
      <c r="H88" s="17">
        <f t="shared" si="59"/>
        <v>1200</v>
      </c>
      <c r="I88" s="15">
        <f>'[3]01'!J90</f>
        <v>320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253</v>
      </c>
      <c r="N88" s="16">
        <f>'[3]01'!O90</f>
        <v>0</v>
      </c>
      <c r="O88" s="17">
        <f t="shared" si="60"/>
        <v>573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253</v>
      </c>
      <c r="V88" s="16">
        <f t="shared" si="32"/>
        <v>0</v>
      </c>
      <c r="W88" s="17">
        <f t="shared" si="61"/>
        <v>573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13.95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13.95</v>
      </c>
      <c r="AL88" s="8">
        <f t="shared" si="35"/>
        <v>274.05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253</v>
      </c>
      <c r="AQ88" s="8">
        <f t="shared" si="34"/>
        <v>0</v>
      </c>
      <c r="AR88" s="8">
        <f t="shared" si="50"/>
        <v>527.04999999999995</v>
      </c>
      <c r="AT88" s="8">
        <v>30.92</v>
      </c>
      <c r="AU88" s="8">
        <v>13.48</v>
      </c>
      <c r="AV88" s="8">
        <v>367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13.95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13.95</v>
      </c>
      <c r="BL88" s="8">
        <f t="shared" si="53"/>
        <v>30.92</v>
      </c>
      <c r="BM88" s="8">
        <f t="shared" si="54"/>
        <v>13.48</v>
      </c>
      <c r="BN88" s="8">
        <f t="shared" si="55"/>
        <v>32</v>
      </c>
      <c r="BO88" s="8">
        <f t="shared" si="56"/>
        <v>13.95</v>
      </c>
      <c r="BP88" s="138">
        <f t="shared" si="57"/>
        <v>-1.0799999999999983</v>
      </c>
      <c r="BQ88" s="138">
        <f t="shared" si="58"/>
        <v>-0.46999999999999886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880</v>
      </c>
      <c r="G89" s="16">
        <f>'[3]01'!G91</f>
        <v>0</v>
      </c>
      <c r="H89" s="17">
        <f t="shared" si="59"/>
        <v>1200</v>
      </c>
      <c r="I89" s="15">
        <f>'[3]01'!J91</f>
        <v>320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326.93</v>
      </c>
      <c r="N89" s="16">
        <f>'[3]01'!O91</f>
        <v>0</v>
      </c>
      <c r="O89" s="17">
        <f t="shared" si="60"/>
        <v>646.93000000000006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326.93</v>
      </c>
      <c r="V89" s="16">
        <f t="shared" si="32"/>
        <v>0</v>
      </c>
      <c r="W89" s="17">
        <f t="shared" si="61"/>
        <v>646.93000000000006</v>
      </c>
      <c r="X89" s="8">
        <f t="shared" si="36"/>
        <v>22.97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22.97</v>
      </c>
      <c r="AE89" s="8">
        <f t="shared" si="43"/>
        <v>22.97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22.97</v>
      </c>
      <c r="AL89" s="8">
        <f t="shared" si="35"/>
        <v>274.05999999999995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326.93</v>
      </c>
      <c r="AQ89" s="8">
        <f t="shared" si="34"/>
        <v>0</v>
      </c>
      <c r="AR89" s="8">
        <f t="shared" si="50"/>
        <v>600.99</v>
      </c>
      <c r="AT89" s="8">
        <v>22.2</v>
      </c>
      <c r="AU89" s="8">
        <v>13.48</v>
      </c>
      <c r="AV89" s="8">
        <v>293.07</v>
      </c>
      <c r="AW89" s="203">
        <v>22.97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22.97</v>
      </c>
      <c r="BD89" s="203">
        <v>22.97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22.97</v>
      </c>
      <c r="BL89" s="8">
        <f t="shared" si="53"/>
        <v>22.2</v>
      </c>
      <c r="BM89" s="8">
        <f t="shared" si="54"/>
        <v>13.48</v>
      </c>
      <c r="BN89" s="8">
        <f t="shared" si="55"/>
        <v>22.97</v>
      </c>
      <c r="BO89" s="8">
        <f t="shared" si="56"/>
        <v>22.97</v>
      </c>
      <c r="BP89" s="138">
        <f t="shared" si="57"/>
        <v>-0.76999999999999957</v>
      </c>
      <c r="BQ89" s="138">
        <f t="shared" si="58"/>
        <v>-9.4899999999999984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880</v>
      </c>
      <c r="G90" s="16">
        <f>'[3]01'!G92</f>
        <v>0</v>
      </c>
      <c r="H90" s="17">
        <f t="shared" si="59"/>
        <v>1200</v>
      </c>
      <c r="I90" s="15">
        <f>'[3]01'!J92</f>
        <v>320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326.93</v>
      </c>
      <c r="N90" s="16">
        <f>'[3]01'!O92</f>
        <v>0</v>
      </c>
      <c r="O90" s="17">
        <f t="shared" si="60"/>
        <v>646.93000000000006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326.93</v>
      </c>
      <c r="V90" s="16">
        <f t="shared" si="32"/>
        <v>0</v>
      </c>
      <c r="W90" s="17">
        <f t="shared" si="61"/>
        <v>646.93000000000006</v>
      </c>
      <c r="X90" s="8">
        <f t="shared" si="36"/>
        <v>22.97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22.97</v>
      </c>
      <c r="AE90" s="8">
        <f t="shared" si="43"/>
        <v>22.97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22.97</v>
      </c>
      <c r="AL90" s="8">
        <f t="shared" si="35"/>
        <v>274.05999999999995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326.93</v>
      </c>
      <c r="AQ90" s="8">
        <f t="shared" si="34"/>
        <v>0</v>
      </c>
      <c r="AR90" s="8">
        <f t="shared" si="50"/>
        <v>600.99</v>
      </c>
      <c r="AT90" s="8">
        <v>22.2</v>
      </c>
      <c r="AU90" s="8">
        <v>13.48</v>
      </c>
      <c r="AV90" s="8">
        <v>293.07</v>
      </c>
      <c r="AW90" s="203">
        <v>22.97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22.97</v>
      </c>
      <c r="BD90" s="203">
        <v>22.97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22.97</v>
      </c>
      <c r="BL90" s="8">
        <f t="shared" si="53"/>
        <v>22.2</v>
      </c>
      <c r="BM90" s="8">
        <f t="shared" si="54"/>
        <v>13.48</v>
      </c>
      <c r="BN90" s="8">
        <f t="shared" si="55"/>
        <v>22.97</v>
      </c>
      <c r="BO90" s="8">
        <f t="shared" si="56"/>
        <v>22.97</v>
      </c>
      <c r="BP90" s="138">
        <f t="shared" si="57"/>
        <v>-0.76999999999999957</v>
      </c>
      <c r="BQ90" s="138">
        <f t="shared" si="58"/>
        <v>-9.4899999999999984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890</v>
      </c>
      <c r="G91" s="16">
        <f>'[3]01'!G93</f>
        <v>0</v>
      </c>
      <c r="H91" s="17">
        <f t="shared" si="59"/>
        <v>1210</v>
      </c>
      <c r="I91" s="15">
        <f>'[3]01'!J93</f>
        <v>320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326.93</v>
      </c>
      <c r="N91" s="16">
        <f>'[3]01'!O93</f>
        <v>0</v>
      </c>
      <c r="O91" s="17">
        <f t="shared" si="60"/>
        <v>646.93000000000006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326.93</v>
      </c>
      <c r="V91" s="16">
        <f t="shared" si="32"/>
        <v>0</v>
      </c>
      <c r="W91" s="17">
        <f t="shared" si="61"/>
        <v>646.93000000000006</v>
      </c>
      <c r="X91" s="8">
        <f t="shared" si="36"/>
        <v>22.97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22.97</v>
      </c>
      <c r="AE91" s="8">
        <f t="shared" si="43"/>
        <v>22.97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22.97</v>
      </c>
      <c r="AL91" s="8">
        <f t="shared" si="35"/>
        <v>274.05999999999995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326.93</v>
      </c>
      <c r="AQ91" s="8">
        <f t="shared" si="34"/>
        <v>0</v>
      </c>
      <c r="AR91" s="8">
        <f t="shared" si="50"/>
        <v>600.99</v>
      </c>
      <c r="AT91" s="8">
        <v>22.2</v>
      </c>
      <c r="AU91" s="8">
        <v>22.2</v>
      </c>
      <c r="AV91" s="8">
        <v>293.07</v>
      </c>
      <c r="AW91" s="203">
        <v>22.97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22.97</v>
      </c>
      <c r="BD91" s="203">
        <v>22.97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22.97</v>
      </c>
      <c r="BL91" s="8">
        <f t="shared" si="53"/>
        <v>22.2</v>
      </c>
      <c r="BM91" s="8">
        <f t="shared" si="54"/>
        <v>22.2</v>
      </c>
      <c r="BN91" s="8">
        <f t="shared" si="55"/>
        <v>22.97</v>
      </c>
      <c r="BO91" s="8">
        <f t="shared" si="56"/>
        <v>22.97</v>
      </c>
      <c r="BP91" s="138">
        <f t="shared" si="57"/>
        <v>-0.76999999999999957</v>
      </c>
      <c r="BQ91" s="138">
        <f t="shared" si="58"/>
        <v>-0.76999999999999957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890</v>
      </c>
      <c r="G92" s="16">
        <f>'[3]01'!G94</f>
        <v>0</v>
      </c>
      <c r="H92" s="17">
        <f t="shared" si="59"/>
        <v>1210</v>
      </c>
      <c r="I92" s="15">
        <f>'[3]01'!J94</f>
        <v>320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326.93</v>
      </c>
      <c r="N92" s="16">
        <f>'[3]01'!O94</f>
        <v>0</v>
      </c>
      <c r="O92" s="17">
        <f t="shared" si="60"/>
        <v>646.93000000000006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326.93</v>
      </c>
      <c r="V92" s="16">
        <f t="shared" si="32"/>
        <v>0</v>
      </c>
      <c r="W92" s="17">
        <f t="shared" si="61"/>
        <v>646.93000000000006</v>
      </c>
      <c r="X92" s="8">
        <f t="shared" si="36"/>
        <v>22.97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22.97</v>
      </c>
      <c r="AE92" s="8">
        <f t="shared" si="43"/>
        <v>22.97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22.97</v>
      </c>
      <c r="AL92" s="8">
        <f t="shared" si="35"/>
        <v>274.05999999999995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326.93</v>
      </c>
      <c r="AQ92" s="8">
        <f t="shared" si="34"/>
        <v>0</v>
      </c>
      <c r="AR92" s="8">
        <f t="shared" si="50"/>
        <v>600.99</v>
      </c>
      <c r="AT92" s="8">
        <v>22.2</v>
      </c>
      <c r="AU92" s="8">
        <v>22.2</v>
      </c>
      <c r="AV92" s="8">
        <v>293.07</v>
      </c>
      <c r="AW92" s="203">
        <v>22.97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22.97</v>
      </c>
      <c r="BD92" s="203">
        <v>22.97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22.97</v>
      </c>
      <c r="BL92" s="8">
        <f t="shared" si="53"/>
        <v>22.2</v>
      </c>
      <c r="BM92" s="8">
        <f t="shared" si="54"/>
        <v>22.2</v>
      </c>
      <c r="BN92" s="8">
        <f t="shared" si="55"/>
        <v>22.97</v>
      </c>
      <c r="BO92" s="8">
        <f t="shared" si="56"/>
        <v>22.97</v>
      </c>
      <c r="BP92" s="138">
        <f t="shared" si="57"/>
        <v>-0.76999999999999957</v>
      </c>
      <c r="BQ92" s="138">
        <f t="shared" si="58"/>
        <v>-0.76999999999999957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890</v>
      </c>
      <c r="G93" s="16">
        <f>'[3]01'!G95</f>
        <v>0</v>
      </c>
      <c r="H93" s="17">
        <f t="shared" si="59"/>
        <v>1210</v>
      </c>
      <c r="I93" s="15">
        <f>'[3]01'!J95</f>
        <v>320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326.93</v>
      </c>
      <c r="N93" s="16">
        <f>'[3]01'!O95</f>
        <v>0</v>
      </c>
      <c r="O93" s="17">
        <f t="shared" si="60"/>
        <v>646.93000000000006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326.93</v>
      </c>
      <c r="V93" s="16">
        <f t="shared" si="32"/>
        <v>0</v>
      </c>
      <c r="W93" s="17">
        <f t="shared" si="61"/>
        <v>646.93000000000006</v>
      </c>
      <c r="X93" s="8">
        <f t="shared" si="36"/>
        <v>17.97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17.97</v>
      </c>
      <c r="AE93" s="8">
        <f t="shared" si="43"/>
        <v>17.97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17.97</v>
      </c>
      <c r="AL93" s="8">
        <f t="shared" si="35"/>
        <v>284.05999999999995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326.93</v>
      </c>
      <c r="AQ93" s="8">
        <f t="shared" si="34"/>
        <v>0</v>
      </c>
      <c r="AR93" s="8">
        <f t="shared" si="50"/>
        <v>610.99</v>
      </c>
      <c r="AT93" s="8">
        <v>17.37</v>
      </c>
      <c r="AU93" s="8">
        <v>17.37</v>
      </c>
      <c r="AV93" s="8">
        <v>293.07</v>
      </c>
      <c r="AW93" s="203">
        <v>17.97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17.97</v>
      </c>
      <c r="BD93" s="203">
        <v>17.97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17.97</v>
      </c>
      <c r="BL93" s="8">
        <f t="shared" si="53"/>
        <v>17.37</v>
      </c>
      <c r="BM93" s="8">
        <f t="shared" si="54"/>
        <v>17.37</v>
      </c>
      <c r="BN93" s="8">
        <f t="shared" si="55"/>
        <v>17.97</v>
      </c>
      <c r="BO93" s="8">
        <f t="shared" si="56"/>
        <v>17.97</v>
      </c>
      <c r="BP93" s="138">
        <f t="shared" si="57"/>
        <v>-0.59999999999999787</v>
      </c>
      <c r="BQ93" s="138">
        <f t="shared" si="58"/>
        <v>-0.59999999999999787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890</v>
      </c>
      <c r="G94" s="16">
        <f>'[3]01'!G96</f>
        <v>0</v>
      </c>
      <c r="H94" s="17">
        <f t="shared" si="59"/>
        <v>1210</v>
      </c>
      <c r="I94" s="15">
        <f>'[3]01'!J96</f>
        <v>320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326.93</v>
      </c>
      <c r="N94" s="16">
        <f>'[3]01'!O96</f>
        <v>0</v>
      </c>
      <c r="O94" s="17">
        <f t="shared" si="60"/>
        <v>646.93000000000006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326.93</v>
      </c>
      <c r="V94" s="16">
        <f t="shared" si="32"/>
        <v>0</v>
      </c>
      <c r="W94" s="17">
        <f t="shared" si="61"/>
        <v>646.93000000000006</v>
      </c>
      <c r="X94" s="8">
        <f t="shared" si="36"/>
        <v>17.97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17.97</v>
      </c>
      <c r="AE94" s="8">
        <f t="shared" si="43"/>
        <v>17.97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17.97</v>
      </c>
      <c r="AL94" s="8">
        <f t="shared" si="35"/>
        <v>284.05999999999995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326.93</v>
      </c>
      <c r="AQ94" s="8">
        <f t="shared" si="34"/>
        <v>0</v>
      </c>
      <c r="AR94" s="8">
        <f t="shared" si="50"/>
        <v>610.99</v>
      </c>
      <c r="AT94" s="8">
        <v>17.37</v>
      </c>
      <c r="AU94" s="8">
        <v>17.37</v>
      </c>
      <c r="AV94" s="8">
        <v>293.07</v>
      </c>
      <c r="AW94" s="203">
        <v>17.97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17.97</v>
      </c>
      <c r="BD94" s="203">
        <v>17.97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17.97</v>
      </c>
      <c r="BL94" s="8">
        <f t="shared" si="53"/>
        <v>17.37</v>
      </c>
      <c r="BM94" s="8">
        <f t="shared" si="54"/>
        <v>17.37</v>
      </c>
      <c r="BN94" s="8">
        <f t="shared" si="55"/>
        <v>17.97</v>
      </c>
      <c r="BO94" s="8">
        <f t="shared" si="56"/>
        <v>17.97</v>
      </c>
      <c r="BP94" s="138">
        <f t="shared" si="57"/>
        <v>-0.59999999999999787</v>
      </c>
      <c r="BQ94" s="138">
        <f t="shared" si="58"/>
        <v>-0.59999999999999787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890</v>
      </c>
      <c r="G95" s="16">
        <f>'[3]01'!G97</f>
        <v>0</v>
      </c>
      <c r="H95" s="17">
        <f t="shared" si="59"/>
        <v>1210</v>
      </c>
      <c r="I95" s="15">
        <f>'[3]01'!J97</f>
        <v>320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475.93</v>
      </c>
      <c r="N95" s="16">
        <f>'[3]01'!O97</f>
        <v>0</v>
      </c>
      <c r="O95" s="17">
        <f t="shared" si="60"/>
        <v>795.93000000000006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475.93</v>
      </c>
      <c r="V95" s="16">
        <f t="shared" si="32"/>
        <v>0</v>
      </c>
      <c r="W95" s="17">
        <f t="shared" si="61"/>
        <v>795.93000000000006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475.93</v>
      </c>
      <c r="AQ95" s="8">
        <f t="shared" si="34"/>
        <v>0</v>
      </c>
      <c r="AR95" s="8">
        <f t="shared" si="50"/>
        <v>731.93000000000006</v>
      </c>
      <c r="AT95" s="8">
        <v>17.37</v>
      </c>
      <c r="AU95" s="8">
        <v>17.37</v>
      </c>
      <c r="AV95" s="8">
        <v>144.07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17.37</v>
      </c>
      <c r="BM95" s="8">
        <f t="shared" si="54"/>
        <v>17.37</v>
      </c>
      <c r="BN95" s="8">
        <f t="shared" si="55"/>
        <v>32</v>
      </c>
      <c r="BO95" s="8">
        <f t="shared" si="56"/>
        <v>32</v>
      </c>
      <c r="BP95" s="138">
        <f t="shared" si="57"/>
        <v>-14.629999999999999</v>
      </c>
      <c r="BQ95" s="138">
        <f t="shared" si="58"/>
        <v>-14.629999999999999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890</v>
      </c>
      <c r="G96" s="16">
        <f>'[3]01'!G98</f>
        <v>0</v>
      </c>
      <c r="H96" s="17">
        <f t="shared" si="59"/>
        <v>1210</v>
      </c>
      <c r="I96" s="15">
        <f>'[3]01'!J98</f>
        <v>320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494.93</v>
      </c>
      <c r="N96" s="16">
        <f>'[3]01'!O98</f>
        <v>0</v>
      </c>
      <c r="O96" s="17">
        <f t="shared" si="60"/>
        <v>814.93000000000006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494.93</v>
      </c>
      <c r="V96" s="16">
        <f t="shared" si="32"/>
        <v>0</v>
      </c>
      <c r="W96" s="17">
        <f t="shared" si="61"/>
        <v>814.93000000000006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494.93</v>
      </c>
      <c r="AQ96" s="8">
        <f t="shared" si="34"/>
        <v>0</v>
      </c>
      <c r="AR96" s="8">
        <f t="shared" si="50"/>
        <v>750.93000000000006</v>
      </c>
      <c r="AT96" s="8">
        <v>17.37</v>
      </c>
      <c r="AU96" s="8">
        <v>17.37</v>
      </c>
      <c r="AV96" s="8">
        <v>215.06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17.37</v>
      </c>
      <c r="BM96" s="8">
        <f t="shared" si="54"/>
        <v>17.37</v>
      </c>
      <c r="BN96" s="8">
        <f t="shared" si="55"/>
        <v>32</v>
      </c>
      <c r="BO96" s="8">
        <f t="shared" si="56"/>
        <v>32</v>
      </c>
      <c r="BP96" s="138">
        <f t="shared" si="57"/>
        <v>-14.629999999999999</v>
      </c>
      <c r="BQ96" s="138">
        <f t="shared" si="58"/>
        <v>-14.629999999999999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890</v>
      </c>
      <c r="G97" s="16">
        <f>'[3]01'!G99</f>
        <v>0</v>
      </c>
      <c r="H97" s="17">
        <f t="shared" si="59"/>
        <v>1210</v>
      </c>
      <c r="I97" s="15">
        <f>'[3]01'!J99</f>
        <v>320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376.93</v>
      </c>
      <c r="N97" s="16">
        <f>'[3]01'!O99</f>
        <v>0</v>
      </c>
      <c r="O97" s="17">
        <f t="shared" si="60"/>
        <v>696.93000000000006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376.93</v>
      </c>
      <c r="V97" s="16">
        <f t="shared" si="32"/>
        <v>0</v>
      </c>
      <c r="W97" s="17">
        <f t="shared" si="61"/>
        <v>696.93000000000006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376.93</v>
      </c>
      <c r="AQ97" s="8">
        <f t="shared" si="34"/>
        <v>0</v>
      </c>
      <c r="AR97" s="8">
        <f t="shared" si="50"/>
        <v>632.93000000000006</v>
      </c>
      <c r="AT97" s="8">
        <v>30.92</v>
      </c>
      <c r="AU97" s="8">
        <v>30.92</v>
      </c>
      <c r="AV97" s="8">
        <v>193.07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890</v>
      </c>
      <c r="G98" s="16">
        <f>'[3]01'!G100</f>
        <v>0</v>
      </c>
      <c r="H98" s="17">
        <f t="shared" si="59"/>
        <v>1210</v>
      </c>
      <c r="I98" s="15">
        <f>'[3]01'!J100</f>
        <v>320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356.93</v>
      </c>
      <c r="N98" s="16">
        <f>'[3]01'!O100</f>
        <v>0</v>
      </c>
      <c r="O98" s="17">
        <f t="shared" si="60"/>
        <v>676.93000000000006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356.93</v>
      </c>
      <c r="V98" s="16">
        <f t="shared" si="32"/>
        <v>0</v>
      </c>
      <c r="W98" s="17">
        <f t="shared" si="61"/>
        <v>676.93000000000006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356.93</v>
      </c>
      <c r="AQ98" s="8">
        <f t="shared" si="34"/>
        <v>0</v>
      </c>
      <c r="AR98" s="8">
        <f t="shared" si="50"/>
        <v>612.93000000000006</v>
      </c>
      <c r="AT98" s="8">
        <v>30.92</v>
      </c>
      <c r="AU98" s="8">
        <v>30.92</v>
      </c>
      <c r="AV98" s="8">
        <v>53.07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21.02</v>
      </c>
      <c r="G99" s="15">
        <f t="shared" si="62"/>
        <v>0</v>
      </c>
      <c r="H99" s="15">
        <f t="shared" si="62"/>
        <v>28.7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5.0631349999999999</v>
      </c>
      <c r="N99" s="15">
        <f t="shared" si="62"/>
        <v>0</v>
      </c>
      <c r="O99" s="15">
        <f t="shared" si="62"/>
        <v>12.743135000000002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5.0631349999999999</v>
      </c>
      <c r="V99" s="15">
        <f t="shared" si="62"/>
        <v>0</v>
      </c>
      <c r="W99" s="15">
        <f t="shared" si="62"/>
        <v>12.743135000000002</v>
      </c>
      <c r="X99" s="15">
        <f t="shared" si="62"/>
        <v>0.61820999999999948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0.61820999999999948</v>
      </c>
      <c r="AE99" s="15">
        <f t="shared" si="62"/>
        <v>0.60404749999999929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0.60404749999999929</v>
      </c>
      <c r="AL99" s="15">
        <f t="shared" si="62"/>
        <v>6.4577425000000055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5.0631349999999999</v>
      </c>
      <c r="AQ99" s="15">
        <f t="shared" si="62"/>
        <v>0</v>
      </c>
      <c r="AR99" s="15">
        <f t="shared" si="62"/>
        <v>11.52087749999998</v>
      </c>
      <c r="AS99" s="15">
        <f t="shared" si="62"/>
        <v>0</v>
      </c>
      <c r="AT99" s="15">
        <f t="shared" si="62"/>
        <v>0.60244499999999968</v>
      </c>
      <c r="AU99" s="15">
        <f t="shared" si="62"/>
        <v>0.58588249999999997</v>
      </c>
      <c r="AV99" s="15">
        <f t="shared" si="62"/>
        <v>9.7194249999999993</v>
      </c>
      <c r="AW99" s="15">
        <f t="shared" si="62"/>
        <v>0.61820999999999948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0.61820999999999948</v>
      </c>
      <c r="BD99" s="15">
        <f t="shared" si="62"/>
        <v>0.60404749999999929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0.60404749999999929</v>
      </c>
      <c r="BK99" s="15"/>
      <c r="BL99" s="15">
        <f t="shared" si="63"/>
        <v>0.60244499999999968</v>
      </c>
      <c r="BM99" s="15">
        <f t="shared" si="63"/>
        <v>0.58588249999999997</v>
      </c>
      <c r="BN99" s="15">
        <f t="shared" si="63"/>
        <v>0.61820999999999948</v>
      </c>
      <c r="BO99" s="15">
        <f t="shared" si="63"/>
        <v>0.60404749999999929</v>
      </c>
      <c r="BP99" s="15">
        <f t="shared" si="63"/>
        <v>-1.576499999999998E-2</v>
      </c>
      <c r="BQ99" s="15">
        <f t="shared" si="63"/>
        <v>-1.8164999999999969E-2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82.26</v>
      </c>
      <c r="J3">
        <f>BYPL_EOD!AE3+BYPL_EOD!AF3</f>
        <v>46.73</v>
      </c>
      <c r="K3">
        <f>MES_EOD!AE3+MES_EOD!AF3</f>
        <v>17.62</v>
      </c>
      <c r="L3">
        <f>NDMC_EOD!AE3+NDMC_EOD!AF3</f>
        <v>87.32</v>
      </c>
      <c r="M3">
        <f>TPDDL_EOD!AE3+TPDDL_EOD!AF3</f>
        <v>56.06</v>
      </c>
      <c r="N3">
        <f t="shared" ref="N3:N66" si="0">SUM(I3:M3)</f>
        <v>289.99</v>
      </c>
      <c r="O3" s="112">
        <f t="shared" ref="O3:O66" si="1">G3-N3</f>
        <v>9.9999999999909051E-3</v>
      </c>
      <c r="P3">
        <v>82.26</v>
      </c>
      <c r="Q3">
        <v>46.73</v>
      </c>
      <c r="R3">
        <v>17.62</v>
      </c>
      <c r="S3">
        <v>87.329999999999984</v>
      </c>
      <c r="T3">
        <v>56.06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82.26</v>
      </c>
      <c r="J4">
        <f>BYPL_EOD!AE4+BYPL_EOD!AF4</f>
        <v>46.73</v>
      </c>
      <c r="K4">
        <f>MES_EOD!AE4+MES_EOD!AF4</f>
        <v>17.62</v>
      </c>
      <c r="L4">
        <f>NDMC_EOD!AE4+NDMC_EOD!AF4</f>
        <v>87.32</v>
      </c>
      <c r="M4">
        <f>TPDDL_EOD!AE4+TPDDL_EOD!AF4</f>
        <v>56.06</v>
      </c>
      <c r="N4">
        <f t="shared" si="0"/>
        <v>289.99</v>
      </c>
      <c r="O4" s="112">
        <f t="shared" si="1"/>
        <v>9.9999999999909051E-3</v>
      </c>
      <c r="P4">
        <v>82.26</v>
      </c>
      <c r="Q4">
        <v>46.73</v>
      </c>
      <c r="R4">
        <v>17.62</v>
      </c>
      <c r="S4">
        <v>87.329999999999984</v>
      </c>
      <c r="T4">
        <v>56.06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82.26</v>
      </c>
      <c r="J5">
        <f>BYPL_EOD!AE5+BYPL_EOD!AF5</f>
        <v>46.73</v>
      </c>
      <c r="K5">
        <f>MES_EOD!AE5+MES_EOD!AF5</f>
        <v>17.62</v>
      </c>
      <c r="L5">
        <f>NDMC_EOD!AE5+NDMC_EOD!AF5</f>
        <v>87.32</v>
      </c>
      <c r="M5">
        <f>TPDDL_EOD!AE5+TPDDL_EOD!AF5</f>
        <v>56.06</v>
      </c>
      <c r="N5">
        <f t="shared" si="0"/>
        <v>289.99</v>
      </c>
      <c r="O5" s="112">
        <f t="shared" si="1"/>
        <v>9.9999999999909051E-3</v>
      </c>
      <c r="P5">
        <v>82.26</v>
      </c>
      <c r="Q5">
        <v>46.73</v>
      </c>
      <c r="R5">
        <v>17.62</v>
      </c>
      <c r="S5">
        <v>87.329999999999984</v>
      </c>
      <c r="T5">
        <v>56.06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82.26</v>
      </c>
      <c r="J6">
        <f>BYPL_EOD!AE6+BYPL_EOD!AF6</f>
        <v>46.73</v>
      </c>
      <c r="K6">
        <f>MES_EOD!AE6+MES_EOD!AF6</f>
        <v>17.62</v>
      </c>
      <c r="L6">
        <f>NDMC_EOD!AE6+NDMC_EOD!AF6</f>
        <v>87.32</v>
      </c>
      <c r="M6">
        <f>TPDDL_EOD!AE6+TPDDL_EOD!AF6</f>
        <v>56.06</v>
      </c>
      <c r="N6">
        <f t="shared" si="0"/>
        <v>289.99</v>
      </c>
      <c r="O6" s="112">
        <f t="shared" si="1"/>
        <v>9.9999999999909051E-3</v>
      </c>
      <c r="P6">
        <v>82.26</v>
      </c>
      <c r="Q6">
        <v>46.73</v>
      </c>
      <c r="R6">
        <v>17.62</v>
      </c>
      <c r="S6">
        <v>87.329999999999984</v>
      </c>
      <c r="T6">
        <v>56.06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82.26</v>
      </c>
      <c r="J7">
        <f>BYPL_EOD!AE7+BYPL_EOD!AF7</f>
        <v>46.73</v>
      </c>
      <c r="K7">
        <f>MES_EOD!AE7+MES_EOD!AF7</f>
        <v>17.62</v>
      </c>
      <c r="L7">
        <f>NDMC_EOD!AE7+NDMC_EOD!AF7</f>
        <v>87.32</v>
      </c>
      <c r="M7">
        <f>TPDDL_EOD!AE7+TPDDL_EOD!AF7</f>
        <v>56.06</v>
      </c>
      <c r="N7">
        <f t="shared" si="0"/>
        <v>289.99</v>
      </c>
      <c r="O7" s="112">
        <f t="shared" si="1"/>
        <v>9.9999999999909051E-3</v>
      </c>
      <c r="P7">
        <v>82.26</v>
      </c>
      <c r="Q7">
        <v>46.73</v>
      </c>
      <c r="R7">
        <v>17.62</v>
      </c>
      <c r="S7">
        <v>87.329999999999984</v>
      </c>
      <c r="T7">
        <v>56.06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82.26</v>
      </c>
      <c r="J8">
        <f>BYPL_EOD!AE8+BYPL_EOD!AF8</f>
        <v>46.73</v>
      </c>
      <c r="K8">
        <f>MES_EOD!AE8+MES_EOD!AF8</f>
        <v>17.62</v>
      </c>
      <c r="L8">
        <f>NDMC_EOD!AE8+NDMC_EOD!AF8</f>
        <v>87.32</v>
      </c>
      <c r="M8">
        <f>TPDDL_EOD!AE8+TPDDL_EOD!AF8</f>
        <v>56.06</v>
      </c>
      <c r="N8">
        <f t="shared" si="0"/>
        <v>289.99</v>
      </c>
      <c r="O8" s="112">
        <f t="shared" si="1"/>
        <v>9.9999999999909051E-3</v>
      </c>
      <c r="P8">
        <v>82.26</v>
      </c>
      <c r="Q8">
        <v>46.73</v>
      </c>
      <c r="R8">
        <v>17.62</v>
      </c>
      <c r="S8">
        <v>87.329999999999984</v>
      </c>
      <c r="T8">
        <v>56.06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82.26</v>
      </c>
      <c r="J9">
        <f>BYPL_EOD!AE9+BYPL_EOD!AF9</f>
        <v>46.73</v>
      </c>
      <c r="K9">
        <f>MES_EOD!AE9+MES_EOD!AF9</f>
        <v>17.62</v>
      </c>
      <c r="L9">
        <f>NDMC_EOD!AE9+NDMC_EOD!AF9</f>
        <v>87.32</v>
      </c>
      <c r="M9">
        <f>TPDDL_EOD!AE9+TPDDL_EOD!AF9</f>
        <v>56.06</v>
      </c>
      <c r="N9">
        <f t="shared" si="0"/>
        <v>289.99</v>
      </c>
      <c r="O9" s="112">
        <f t="shared" si="1"/>
        <v>9.9999999999909051E-3</v>
      </c>
      <c r="P9">
        <v>82.26</v>
      </c>
      <c r="Q9">
        <v>46.73</v>
      </c>
      <c r="R9">
        <v>17.62</v>
      </c>
      <c r="S9">
        <v>87.329999999999984</v>
      </c>
      <c r="T9">
        <v>56.06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82.26</v>
      </c>
      <c r="J10">
        <f>BYPL_EOD!AE10+BYPL_EOD!AF10</f>
        <v>46.73</v>
      </c>
      <c r="K10">
        <f>MES_EOD!AE10+MES_EOD!AF10</f>
        <v>17.62</v>
      </c>
      <c r="L10">
        <f>NDMC_EOD!AE10+NDMC_EOD!AF10</f>
        <v>87.32</v>
      </c>
      <c r="M10">
        <f>TPDDL_EOD!AE10+TPDDL_EOD!AF10</f>
        <v>56.06</v>
      </c>
      <c r="N10">
        <f t="shared" si="0"/>
        <v>289.99</v>
      </c>
      <c r="O10" s="112">
        <f t="shared" si="1"/>
        <v>9.9999999999909051E-3</v>
      </c>
      <c r="P10">
        <v>82.26</v>
      </c>
      <c r="Q10">
        <v>46.73</v>
      </c>
      <c r="R10">
        <v>17.62</v>
      </c>
      <c r="S10">
        <v>87.329999999999984</v>
      </c>
      <c r="T10">
        <v>56.06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82.26</v>
      </c>
      <c r="J11">
        <f>BYPL_EOD!AE11+BYPL_EOD!AF11</f>
        <v>46.73</v>
      </c>
      <c r="K11">
        <f>MES_EOD!AE11+MES_EOD!AF11</f>
        <v>17.62</v>
      </c>
      <c r="L11">
        <f>NDMC_EOD!AE11+NDMC_EOD!AF11</f>
        <v>87.32</v>
      </c>
      <c r="M11">
        <f>TPDDL_EOD!AE11+TPDDL_EOD!AF11</f>
        <v>56.06</v>
      </c>
      <c r="N11">
        <f t="shared" si="0"/>
        <v>289.99</v>
      </c>
      <c r="O11" s="112">
        <f t="shared" si="1"/>
        <v>9.9999999999909051E-3</v>
      </c>
      <c r="P11">
        <v>82.26</v>
      </c>
      <c r="Q11">
        <v>46.73</v>
      </c>
      <c r="R11">
        <v>17.62</v>
      </c>
      <c r="S11">
        <v>87.329999999999984</v>
      </c>
      <c r="T11">
        <v>56.06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82.26</v>
      </c>
      <c r="J12">
        <f>BYPL_EOD!AE12+BYPL_EOD!AF12</f>
        <v>46.73</v>
      </c>
      <c r="K12">
        <f>MES_EOD!AE12+MES_EOD!AF12</f>
        <v>17.62</v>
      </c>
      <c r="L12">
        <f>NDMC_EOD!AE12+NDMC_EOD!AF12</f>
        <v>87.32</v>
      </c>
      <c r="M12">
        <f>TPDDL_EOD!AE12+TPDDL_EOD!AF12</f>
        <v>56.06</v>
      </c>
      <c r="N12">
        <f t="shared" si="0"/>
        <v>289.99</v>
      </c>
      <c r="O12" s="112">
        <f t="shared" si="1"/>
        <v>9.9999999999909051E-3</v>
      </c>
      <c r="P12">
        <v>82.26</v>
      </c>
      <c r="Q12">
        <v>46.73</v>
      </c>
      <c r="R12">
        <v>17.62</v>
      </c>
      <c r="S12">
        <v>87.329999999999984</v>
      </c>
      <c r="T12">
        <v>56.06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82.26</v>
      </c>
      <c r="J13">
        <f>BYPL_EOD!AE13+BYPL_EOD!AF13</f>
        <v>46.73</v>
      </c>
      <c r="K13">
        <f>MES_EOD!AE13+MES_EOD!AF13</f>
        <v>17.62</v>
      </c>
      <c r="L13">
        <f>NDMC_EOD!AE13+NDMC_EOD!AF13</f>
        <v>87.32</v>
      </c>
      <c r="M13">
        <f>TPDDL_EOD!AE13+TPDDL_EOD!AF13</f>
        <v>56.06</v>
      </c>
      <c r="N13">
        <f t="shared" si="0"/>
        <v>289.99</v>
      </c>
      <c r="O13" s="112">
        <f t="shared" si="1"/>
        <v>9.9999999999909051E-3</v>
      </c>
      <c r="P13">
        <v>82.26</v>
      </c>
      <c r="Q13">
        <v>46.73</v>
      </c>
      <c r="R13">
        <v>17.62</v>
      </c>
      <c r="S13">
        <v>87.329999999999984</v>
      </c>
      <c r="T13">
        <v>56.06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82.26</v>
      </c>
      <c r="J14">
        <f>BYPL_EOD!AE14+BYPL_EOD!AF14</f>
        <v>46.73</v>
      </c>
      <c r="K14">
        <f>MES_EOD!AE14+MES_EOD!AF14</f>
        <v>17.62</v>
      </c>
      <c r="L14">
        <f>NDMC_EOD!AE14+NDMC_EOD!AF14</f>
        <v>87.32</v>
      </c>
      <c r="M14">
        <f>TPDDL_EOD!AE14+TPDDL_EOD!AF14</f>
        <v>56.06</v>
      </c>
      <c r="N14">
        <f t="shared" si="0"/>
        <v>289.99</v>
      </c>
      <c r="O14" s="112">
        <f t="shared" si="1"/>
        <v>9.9999999999909051E-3</v>
      </c>
      <c r="P14">
        <v>82.26</v>
      </c>
      <c r="Q14">
        <v>46.73</v>
      </c>
      <c r="R14">
        <v>17.62</v>
      </c>
      <c r="S14">
        <v>87.329999999999984</v>
      </c>
      <c r="T14">
        <v>56.06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82.26</v>
      </c>
      <c r="J15">
        <f>BYPL_EOD!AE15+BYPL_EOD!AF15</f>
        <v>46.73</v>
      </c>
      <c r="K15">
        <f>MES_EOD!AE15+MES_EOD!AF15</f>
        <v>17.62</v>
      </c>
      <c r="L15">
        <f>NDMC_EOD!AE15+NDMC_EOD!AF15</f>
        <v>87.32</v>
      </c>
      <c r="M15">
        <f>TPDDL_EOD!AE15+TPDDL_EOD!AF15</f>
        <v>56.06</v>
      </c>
      <c r="N15">
        <f t="shared" si="0"/>
        <v>289.99</v>
      </c>
      <c r="O15" s="112">
        <f t="shared" si="1"/>
        <v>9.9999999999909051E-3</v>
      </c>
      <c r="P15">
        <v>82.26</v>
      </c>
      <c r="Q15">
        <v>46.73</v>
      </c>
      <c r="R15">
        <v>17.62</v>
      </c>
      <c r="S15">
        <v>87.329999999999984</v>
      </c>
      <c r="T15">
        <v>56.06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82.26</v>
      </c>
      <c r="J16">
        <f>BYPL_EOD!AE16+BYPL_EOD!AF16</f>
        <v>46.73</v>
      </c>
      <c r="K16">
        <f>MES_EOD!AE16+MES_EOD!AF16</f>
        <v>17.62</v>
      </c>
      <c r="L16">
        <f>NDMC_EOD!AE16+NDMC_EOD!AF16</f>
        <v>87.32</v>
      </c>
      <c r="M16">
        <f>TPDDL_EOD!AE16+TPDDL_EOD!AF16</f>
        <v>56.06</v>
      </c>
      <c r="N16">
        <f t="shared" si="0"/>
        <v>289.99</v>
      </c>
      <c r="O16" s="112">
        <f t="shared" si="1"/>
        <v>9.9999999999909051E-3</v>
      </c>
      <c r="P16">
        <v>82.26</v>
      </c>
      <c r="Q16">
        <v>46.73</v>
      </c>
      <c r="R16">
        <v>17.62</v>
      </c>
      <c r="S16">
        <v>87.329999999999984</v>
      </c>
      <c r="T16">
        <v>56.06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82.26</v>
      </c>
      <c r="J17">
        <f>BYPL_EOD!AE17+BYPL_EOD!AF17</f>
        <v>46.73</v>
      </c>
      <c r="K17">
        <f>MES_EOD!AE17+MES_EOD!AF17</f>
        <v>17.62</v>
      </c>
      <c r="L17">
        <f>NDMC_EOD!AE17+NDMC_EOD!AF17</f>
        <v>87.32</v>
      </c>
      <c r="M17">
        <f>TPDDL_EOD!AE17+TPDDL_EOD!AF17</f>
        <v>56.06</v>
      </c>
      <c r="N17">
        <f t="shared" si="0"/>
        <v>289.99</v>
      </c>
      <c r="O17" s="112">
        <f t="shared" si="1"/>
        <v>9.9999999999909051E-3</v>
      </c>
      <c r="P17">
        <v>82.26</v>
      </c>
      <c r="Q17">
        <v>46.73</v>
      </c>
      <c r="R17">
        <v>17.62</v>
      </c>
      <c r="S17">
        <v>87.329999999999984</v>
      </c>
      <c r="T17">
        <v>56.06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82.26</v>
      </c>
      <c r="J18">
        <f>BYPL_EOD!AE18+BYPL_EOD!AF18</f>
        <v>46.73</v>
      </c>
      <c r="K18">
        <f>MES_EOD!AE18+MES_EOD!AF18</f>
        <v>17.62</v>
      </c>
      <c r="L18">
        <f>NDMC_EOD!AE18+NDMC_EOD!AF18</f>
        <v>87.32</v>
      </c>
      <c r="M18">
        <f>TPDDL_EOD!AE18+TPDDL_EOD!AF18</f>
        <v>56.06</v>
      </c>
      <c r="N18">
        <f t="shared" si="0"/>
        <v>289.99</v>
      </c>
      <c r="O18" s="112">
        <f t="shared" si="1"/>
        <v>9.9999999999909051E-3</v>
      </c>
      <c r="P18">
        <v>82.26</v>
      </c>
      <c r="Q18">
        <v>46.73</v>
      </c>
      <c r="R18">
        <v>17.62</v>
      </c>
      <c r="S18">
        <v>87.329999999999984</v>
      </c>
      <c r="T18">
        <v>56.06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82.26</v>
      </c>
      <c r="J19">
        <f>BYPL_EOD!AE19+BYPL_EOD!AF19</f>
        <v>46.73</v>
      </c>
      <c r="K19">
        <f>MES_EOD!AE19+MES_EOD!AF19</f>
        <v>17.62</v>
      </c>
      <c r="L19">
        <f>NDMC_EOD!AE19+NDMC_EOD!AF19</f>
        <v>87.32</v>
      </c>
      <c r="M19">
        <f>TPDDL_EOD!AE19+TPDDL_EOD!AF19</f>
        <v>56.06</v>
      </c>
      <c r="N19">
        <f t="shared" si="0"/>
        <v>289.99</v>
      </c>
      <c r="O19" s="112">
        <f t="shared" si="1"/>
        <v>9.9999999999909051E-3</v>
      </c>
      <c r="P19">
        <v>82.26</v>
      </c>
      <c r="Q19">
        <v>46.73</v>
      </c>
      <c r="R19">
        <v>17.62</v>
      </c>
      <c r="S19">
        <v>87.329999999999984</v>
      </c>
      <c r="T19">
        <v>56.06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82.26</v>
      </c>
      <c r="J20">
        <f>BYPL_EOD!AE20+BYPL_EOD!AF20</f>
        <v>46.73</v>
      </c>
      <c r="K20">
        <f>MES_EOD!AE20+MES_EOD!AF20</f>
        <v>17.62</v>
      </c>
      <c r="L20">
        <f>NDMC_EOD!AE20+NDMC_EOD!AF20</f>
        <v>87.32</v>
      </c>
      <c r="M20">
        <f>TPDDL_EOD!AE20+TPDDL_EOD!AF20</f>
        <v>56.06</v>
      </c>
      <c r="N20">
        <f t="shared" si="0"/>
        <v>289.99</v>
      </c>
      <c r="O20" s="112">
        <f t="shared" si="1"/>
        <v>9.9999999999909051E-3</v>
      </c>
      <c r="P20">
        <v>82.26</v>
      </c>
      <c r="Q20">
        <v>46.73</v>
      </c>
      <c r="R20">
        <v>17.62</v>
      </c>
      <c r="S20">
        <v>87.329999999999984</v>
      </c>
      <c r="T20">
        <v>56.06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82.26</v>
      </c>
      <c r="J21">
        <f>BYPL_EOD!AE21+BYPL_EOD!AF21</f>
        <v>46.73</v>
      </c>
      <c r="K21">
        <f>MES_EOD!AE21+MES_EOD!AF21</f>
        <v>17.62</v>
      </c>
      <c r="L21">
        <f>NDMC_EOD!AE21+NDMC_EOD!AF21</f>
        <v>87.32</v>
      </c>
      <c r="M21">
        <f>TPDDL_EOD!AE21+TPDDL_EOD!AF21</f>
        <v>56.06</v>
      </c>
      <c r="N21">
        <f t="shared" si="0"/>
        <v>289.99</v>
      </c>
      <c r="O21" s="112">
        <f t="shared" si="1"/>
        <v>9.9999999999909051E-3</v>
      </c>
      <c r="P21">
        <v>82.26</v>
      </c>
      <c r="Q21">
        <v>46.73</v>
      </c>
      <c r="R21">
        <v>17.62</v>
      </c>
      <c r="S21">
        <v>87.329999999999984</v>
      </c>
      <c r="T21">
        <v>56.06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82.26</v>
      </c>
      <c r="J22">
        <f>BYPL_EOD!AE22+BYPL_EOD!AF22</f>
        <v>46.73</v>
      </c>
      <c r="K22">
        <f>MES_EOD!AE22+MES_EOD!AF22</f>
        <v>17.62</v>
      </c>
      <c r="L22">
        <f>NDMC_EOD!AE22+NDMC_EOD!AF22</f>
        <v>87.32</v>
      </c>
      <c r="M22">
        <f>TPDDL_EOD!AE22+TPDDL_EOD!AF22</f>
        <v>56.06</v>
      </c>
      <c r="N22">
        <f t="shared" si="0"/>
        <v>289.99</v>
      </c>
      <c r="O22" s="112">
        <f t="shared" si="1"/>
        <v>9.9999999999909051E-3</v>
      </c>
      <c r="P22">
        <v>82.26</v>
      </c>
      <c r="Q22">
        <v>46.73</v>
      </c>
      <c r="R22">
        <v>17.62</v>
      </c>
      <c r="S22">
        <v>87.329999999999984</v>
      </c>
      <c r="T22">
        <v>56.06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82.26</v>
      </c>
      <c r="J23">
        <f>BYPL_EOD!AE23+BYPL_EOD!AF23</f>
        <v>46.73</v>
      </c>
      <c r="K23">
        <f>MES_EOD!AE23+MES_EOD!AF23</f>
        <v>17.62</v>
      </c>
      <c r="L23">
        <f>NDMC_EOD!AE23+NDMC_EOD!AF23</f>
        <v>87.32</v>
      </c>
      <c r="M23">
        <f>TPDDL_EOD!AE23+TPDDL_EOD!AF23</f>
        <v>56.06</v>
      </c>
      <c r="N23">
        <f t="shared" si="0"/>
        <v>289.99</v>
      </c>
      <c r="O23" s="112">
        <f t="shared" si="1"/>
        <v>9.9999999999909051E-3</v>
      </c>
      <c r="P23">
        <v>82.26</v>
      </c>
      <c r="Q23">
        <v>46.73</v>
      </c>
      <c r="R23">
        <v>17.62</v>
      </c>
      <c r="S23">
        <v>87.329999999999984</v>
      </c>
      <c r="T23">
        <v>56.06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82.26</v>
      </c>
      <c r="J24">
        <f>BYPL_EOD!AE24+BYPL_EOD!AF24</f>
        <v>46.73</v>
      </c>
      <c r="K24">
        <f>MES_EOD!AE24+MES_EOD!AF24</f>
        <v>17.62</v>
      </c>
      <c r="L24">
        <f>NDMC_EOD!AE24+NDMC_EOD!AF24</f>
        <v>87.32</v>
      </c>
      <c r="M24">
        <f>TPDDL_EOD!AE24+TPDDL_EOD!AF24</f>
        <v>56.06</v>
      </c>
      <c r="N24">
        <f t="shared" si="0"/>
        <v>289.99</v>
      </c>
      <c r="O24" s="112">
        <f t="shared" si="1"/>
        <v>9.9999999999909051E-3</v>
      </c>
      <c r="P24">
        <v>82.26</v>
      </c>
      <c r="Q24">
        <v>46.73</v>
      </c>
      <c r="R24">
        <v>17.62</v>
      </c>
      <c r="S24">
        <v>87.329999999999984</v>
      </c>
      <c r="T24">
        <v>56.06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82.26</v>
      </c>
      <c r="J25">
        <f>BYPL_EOD!AE25+BYPL_EOD!AF25</f>
        <v>46.73</v>
      </c>
      <c r="K25">
        <f>MES_EOD!AE25+MES_EOD!AF25</f>
        <v>17.62</v>
      </c>
      <c r="L25">
        <f>NDMC_EOD!AE25+NDMC_EOD!AF25</f>
        <v>87.32</v>
      </c>
      <c r="M25">
        <f>TPDDL_EOD!AE25+TPDDL_EOD!AF25</f>
        <v>56.06</v>
      </c>
      <c r="N25">
        <f t="shared" si="0"/>
        <v>289.99</v>
      </c>
      <c r="O25" s="112">
        <f t="shared" si="1"/>
        <v>9.9999999999909051E-3</v>
      </c>
      <c r="P25">
        <v>82.26</v>
      </c>
      <c r="Q25">
        <v>46.73</v>
      </c>
      <c r="R25">
        <v>17.62</v>
      </c>
      <c r="S25">
        <v>87.329999999999984</v>
      </c>
      <c r="T25">
        <v>56.06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82.26</v>
      </c>
      <c r="J26">
        <f>BYPL_EOD!AE26+BYPL_EOD!AF26</f>
        <v>46.73</v>
      </c>
      <c r="K26">
        <f>MES_EOD!AE26+MES_EOD!AF26</f>
        <v>17.62</v>
      </c>
      <c r="L26">
        <f>NDMC_EOD!AE26+NDMC_EOD!AF26</f>
        <v>87.32</v>
      </c>
      <c r="M26">
        <f>TPDDL_EOD!AE26+TPDDL_EOD!AF26</f>
        <v>56.06</v>
      </c>
      <c r="N26">
        <f t="shared" si="0"/>
        <v>289.99</v>
      </c>
      <c r="O26" s="112">
        <f t="shared" si="1"/>
        <v>9.9999999999909051E-3</v>
      </c>
      <c r="P26">
        <v>82.26</v>
      </c>
      <c r="Q26">
        <v>46.73</v>
      </c>
      <c r="R26">
        <v>17.62</v>
      </c>
      <c r="S26">
        <v>87.329999999999984</v>
      </c>
      <c r="T26">
        <v>56.06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82.26</v>
      </c>
      <c r="J27">
        <f>BYPL_EOD!AE27+BYPL_EOD!AF27</f>
        <v>46.73</v>
      </c>
      <c r="K27">
        <f>MES_EOD!AE27+MES_EOD!AF27</f>
        <v>17.62</v>
      </c>
      <c r="L27">
        <f>NDMC_EOD!AE27+NDMC_EOD!AF27</f>
        <v>87.32</v>
      </c>
      <c r="M27">
        <f>TPDDL_EOD!AE27+TPDDL_EOD!AF27</f>
        <v>56.06</v>
      </c>
      <c r="N27">
        <f t="shared" si="0"/>
        <v>289.99</v>
      </c>
      <c r="O27" s="112">
        <f t="shared" si="1"/>
        <v>9.9999999999909051E-3</v>
      </c>
      <c r="P27">
        <v>82.26</v>
      </c>
      <c r="Q27">
        <v>46.73</v>
      </c>
      <c r="R27">
        <v>17.62</v>
      </c>
      <c r="S27">
        <v>87.329999999999984</v>
      </c>
      <c r="T27">
        <v>56.06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82.26</v>
      </c>
      <c r="J28">
        <f>BYPL_EOD!AE28+BYPL_EOD!AF28</f>
        <v>46.73</v>
      </c>
      <c r="K28">
        <f>MES_EOD!AE28+MES_EOD!AF28</f>
        <v>17.62</v>
      </c>
      <c r="L28">
        <f>NDMC_EOD!AE28+NDMC_EOD!AF28</f>
        <v>87.32</v>
      </c>
      <c r="M28">
        <f>TPDDL_EOD!AE28+TPDDL_EOD!AF28</f>
        <v>56.06</v>
      </c>
      <c r="N28">
        <f t="shared" si="0"/>
        <v>289.99</v>
      </c>
      <c r="O28" s="112">
        <f t="shared" si="1"/>
        <v>9.9999999999909051E-3</v>
      </c>
      <c r="P28">
        <v>82.26</v>
      </c>
      <c r="Q28">
        <v>46.73</v>
      </c>
      <c r="R28">
        <v>17.62</v>
      </c>
      <c r="S28">
        <v>87.329999999999984</v>
      </c>
      <c r="T28">
        <v>56.06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82.26</v>
      </c>
      <c r="J29">
        <f>BYPL_EOD!AE29+BYPL_EOD!AF29</f>
        <v>46.73</v>
      </c>
      <c r="K29">
        <f>MES_EOD!AE29+MES_EOD!AF29</f>
        <v>17.62</v>
      </c>
      <c r="L29">
        <f>NDMC_EOD!AE29+NDMC_EOD!AF29</f>
        <v>87.32</v>
      </c>
      <c r="M29">
        <f>TPDDL_EOD!AE29+TPDDL_EOD!AF29</f>
        <v>56.06</v>
      </c>
      <c r="N29">
        <f t="shared" si="0"/>
        <v>289.99</v>
      </c>
      <c r="O29" s="112">
        <f t="shared" si="1"/>
        <v>9.9999999999909051E-3</v>
      </c>
      <c r="P29">
        <v>82.26</v>
      </c>
      <c r="Q29">
        <v>46.73</v>
      </c>
      <c r="R29">
        <v>17.62</v>
      </c>
      <c r="S29">
        <v>87.329999999999984</v>
      </c>
      <c r="T29">
        <v>56.06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82.26</v>
      </c>
      <c r="J30">
        <f>BYPL_EOD!AE30+BYPL_EOD!AF30</f>
        <v>46.73</v>
      </c>
      <c r="K30">
        <f>MES_EOD!AE30+MES_EOD!AF30</f>
        <v>17.62</v>
      </c>
      <c r="L30">
        <f>NDMC_EOD!AE30+NDMC_EOD!AF30</f>
        <v>87.32</v>
      </c>
      <c r="M30">
        <f>TPDDL_EOD!AE30+TPDDL_EOD!AF30</f>
        <v>56.06</v>
      </c>
      <c r="N30">
        <f t="shared" si="0"/>
        <v>289.99</v>
      </c>
      <c r="O30" s="112">
        <f t="shared" si="1"/>
        <v>9.9999999999909051E-3</v>
      </c>
      <c r="P30">
        <v>82.26</v>
      </c>
      <c r="Q30">
        <v>46.73</v>
      </c>
      <c r="R30">
        <v>17.62</v>
      </c>
      <c r="S30">
        <v>87.329999999999984</v>
      </c>
      <c r="T30">
        <v>56.06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82.26</v>
      </c>
      <c r="J31">
        <f>BYPL_EOD!AE31+BYPL_EOD!AF31</f>
        <v>46.73</v>
      </c>
      <c r="K31">
        <f>MES_EOD!AE31+MES_EOD!AF31</f>
        <v>17.62</v>
      </c>
      <c r="L31">
        <f>NDMC_EOD!AE31+NDMC_EOD!AF31</f>
        <v>87.32</v>
      </c>
      <c r="M31">
        <f>TPDDL_EOD!AE31+TPDDL_EOD!AF31</f>
        <v>56.06</v>
      </c>
      <c r="N31">
        <f t="shared" si="0"/>
        <v>289.99</v>
      </c>
      <c r="O31" s="112">
        <f t="shared" si="1"/>
        <v>9.9999999999909051E-3</v>
      </c>
      <c r="P31">
        <v>82.26</v>
      </c>
      <c r="Q31">
        <v>46.73</v>
      </c>
      <c r="R31">
        <v>17.62</v>
      </c>
      <c r="S31">
        <v>87.329999999999984</v>
      </c>
      <c r="T31">
        <v>56.06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82.26</v>
      </c>
      <c r="J32">
        <f>BYPL_EOD!AE32+BYPL_EOD!AF32</f>
        <v>46.73</v>
      </c>
      <c r="K32">
        <f>MES_EOD!AE32+MES_EOD!AF32</f>
        <v>17.62</v>
      </c>
      <c r="L32">
        <f>NDMC_EOD!AE32+NDMC_EOD!AF32</f>
        <v>87.32</v>
      </c>
      <c r="M32">
        <f>TPDDL_EOD!AE32+TPDDL_EOD!AF32</f>
        <v>56.06</v>
      </c>
      <c r="N32">
        <f t="shared" si="0"/>
        <v>289.99</v>
      </c>
      <c r="O32" s="112">
        <f t="shared" si="1"/>
        <v>9.9999999999909051E-3</v>
      </c>
      <c r="P32">
        <v>82.26</v>
      </c>
      <c r="Q32">
        <v>46.73</v>
      </c>
      <c r="R32">
        <v>17.62</v>
      </c>
      <c r="S32">
        <v>87.329999999999984</v>
      </c>
      <c r="T32">
        <v>56.06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82.26</v>
      </c>
      <c r="J33">
        <f>BYPL_EOD!AE33+BYPL_EOD!AF33</f>
        <v>46.73</v>
      </c>
      <c r="K33">
        <f>MES_EOD!AE33+MES_EOD!AF33</f>
        <v>17.62</v>
      </c>
      <c r="L33">
        <f>NDMC_EOD!AE33+NDMC_EOD!AF33</f>
        <v>87.32</v>
      </c>
      <c r="M33">
        <f>TPDDL_EOD!AE33+TPDDL_EOD!AF33</f>
        <v>56.06</v>
      </c>
      <c r="N33">
        <f t="shared" si="0"/>
        <v>289.99</v>
      </c>
      <c r="O33" s="112">
        <f t="shared" si="1"/>
        <v>9.9999999999909051E-3</v>
      </c>
      <c r="P33">
        <v>82.26</v>
      </c>
      <c r="Q33">
        <v>46.73</v>
      </c>
      <c r="R33">
        <v>17.62</v>
      </c>
      <c r="S33">
        <v>87.329999999999984</v>
      </c>
      <c r="T33">
        <v>56.06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82.26</v>
      </c>
      <c r="J34">
        <f>BYPL_EOD!AE34+BYPL_EOD!AF34</f>
        <v>46.73</v>
      </c>
      <c r="K34">
        <f>MES_EOD!AE34+MES_EOD!AF34</f>
        <v>17.62</v>
      </c>
      <c r="L34">
        <f>NDMC_EOD!AE34+NDMC_EOD!AF34</f>
        <v>87.32</v>
      </c>
      <c r="M34">
        <f>TPDDL_EOD!AE34+TPDDL_EOD!AF34</f>
        <v>56.06</v>
      </c>
      <c r="N34">
        <f t="shared" si="0"/>
        <v>289.99</v>
      </c>
      <c r="O34" s="112">
        <f t="shared" si="1"/>
        <v>9.9999999999909051E-3</v>
      </c>
      <c r="P34">
        <v>82.26</v>
      </c>
      <c r="Q34">
        <v>46.73</v>
      </c>
      <c r="R34">
        <v>17.62</v>
      </c>
      <c r="S34">
        <v>87.329999999999984</v>
      </c>
      <c r="T34">
        <v>56.06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82.26</v>
      </c>
      <c r="J35">
        <f>BYPL_EOD!AE35+BYPL_EOD!AF35</f>
        <v>46.73</v>
      </c>
      <c r="K35">
        <f>MES_EOD!AE35+MES_EOD!AF35</f>
        <v>17.62</v>
      </c>
      <c r="L35">
        <f>NDMC_EOD!AE35+NDMC_EOD!AF35</f>
        <v>87.32</v>
      </c>
      <c r="M35">
        <f>TPDDL_EOD!AE35+TPDDL_EOD!AF35</f>
        <v>56.06</v>
      </c>
      <c r="N35">
        <f t="shared" si="0"/>
        <v>289.99</v>
      </c>
      <c r="O35" s="112">
        <f t="shared" si="1"/>
        <v>9.9999999999909051E-3</v>
      </c>
      <c r="P35">
        <v>82.26</v>
      </c>
      <c r="Q35">
        <v>46.73</v>
      </c>
      <c r="R35">
        <v>17.62</v>
      </c>
      <c r="S35">
        <v>87.329999999999984</v>
      </c>
      <c r="T35">
        <v>56.06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82.26</v>
      </c>
      <c r="J36">
        <f>BYPL_EOD!AE36+BYPL_EOD!AF36</f>
        <v>46.73</v>
      </c>
      <c r="K36">
        <f>MES_EOD!AE36+MES_EOD!AF36</f>
        <v>17.62</v>
      </c>
      <c r="L36">
        <f>NDMC_EOD!AE36+NDMC_EOD!AF36</f>
        <v>87.32</v>
      </c>
      <c r="M36">
        <f>TPDDL_EOD!AE36+TPDDL_EOD!AF36</f>
        <v>56.06</v>
      </c>
      <c r="N36">
        <f t="shared" si="0"/>
        <v>289.99</v>
      </c>
      <c r="O36" s="112">
        <f t="shared" si="1"/>
        <v>9.9999999999909051E-3</v>
      </c>
      <c r="P36">
        <v>82.26</v>
      </c>
      <c r="Q36">
        <v>46.73</v>
      </c>
      <c r="R36">
        <v>17.62</v>
      </c>
      <c r="S36">
        <v>87.329999999999984</v>
      </c>
      <c r="T36">
        <v>56.06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82.26</v>
      </c>
      <c r="J37">
        <f>BYPL_EOD!AE37+BYPL_EOD!AF37</f>
        <v>46.73</v>
      </c>
      <c r="K37">
        <f>MES_EOD!AE37+MES_EOD!AF37</f>
        <v>17.62</v>
      </c>
      <c r="L37">
        <f>NDMC_EOD!AE37+NDMC_EOD!AF37</f>
        <v>87.32</v>
      </c>
      <c r="M37">
        <f>TPDDL_EOD!AE37+TPDDL_EOD!AF37</f>
        <v>56.06</v>
      </c>
      <c r="N37">
        <f t="shared" si="0"/>
        <v>289.99</v>
      </c>
      <c r="O37" s="112">
        <f t="shared" si="1"/>
        <v>9.9999999999909051E-3</v>
      </c>
      <c r="P37">
        <v>82.26</v>
      </c>
      <c r="Q37">
        <v>46.73</v>
      </c>
      <c r="R37">
        <v>17.62</v>
      </c>
      <c r="S37">
        <v>87.329999999999984</v>
      </c>
      <c r="T37">
        <v>56.06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82.26</v>
      </c>
      <c r="J38">
        <f>BYPL_EOD!AE38+BYPL_EOD!AF38</f>
        <v>46.73</v>
      </c>
      <c r="K38">
        <f>MES_EOD!AE38+MES_EOD!AF38</f>
        <v>17.62</v>
      </c>
      <c r="L38">
        <f>NDMC_EOD!AE38+NDMC_EOD!AF38</f>
        <v>87.32</v>
      </c>
      <c r="M38">
        <f>TPDDL_EOD!AE38+TPDDL_EOD!AF38</f>
        <v>56.06</v>
      </c>
      <c r="N38">
        <f t="shared" si="0"/>
        <v>289.99</v>
      </c>
      <c r="O38" s="112">
        <f t="shared" si="1"/>
        <v>9.9999999999909051E-3</v>
      </c>
      <c r="P38">
        <v>82.26</v>
      </c>
      <c r="Q38">
        <v>46.73</v>
      </c>
      <c r="R38">
        <v>17.62</v>
      </c>
      <c r="S38">
        <v>87.329999999999984</v>
      </c>
      <c r="T38">
        <v>56.06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82.26</v>
      </c>
      <c r="J39">
        <f>BYPL_EOD!AE39+BYPL_EOD!AF39</f>
        <v>46.73</v>
      </c>
      <c r="K39">
        <f>MES_EOD!AE39+MES_EOD!AF39</f>
        <v>17.62</v>
      </c>
      <c r="L39">
        <f>NDMC_EOD!AE39+NDMC_EOD!AF39</f>
        <v>87.32</v>
      </c>
      <c r="M39">
        <f>TPDDL_EOD!AE39+TPDDL_EOD!AF39</f>
        <v>56.06</v>
      </c>
      <c r="N39">
        <f t="shared" si="0"/>
        <v>289.99</v>
      </c>
      <c r="O39" s="112">
        <f t="shared" si="1"/>
        <v>9.9999999999909051E-3</v>
      </c>
      <c r="P39">
        <v>82.26</v>
      </c>
      <c r="Q39">
        <v>46.73</v>
      </c>
      <c r="R39">
        <v>17.62</v>
      </c>
      <c r="S39">
        <v>87.329999999999984</v>
      </c>
      <c r="T39">
        <v>56.06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82.26</v>
      </c>
      <c r="J40">
        <f>BYPL_EOD!AE40+BYPL_EOD!AF40</f>
        <v>46.73</v>
      </c>
      <c r="K40">
        <f>MES_EOD!AE40+MES_EOD!AF40</f>
        <v>17.62</v>
      </c>
      <c r="L40">
        <f>NDMC_EOD!AE40+NDMC_EOD!AF40</f>
        <v>87.32</v>
      </c>
      <c r="M40">
        <f>TPDDL_EOD!AE40+TPDDL_EOD!AF40</f>
        <v>56.06</v>
      </c>
      <c r="N40">
        <f t="shared" si="0"/>
        <v>289.99</v>
      </c>
      <c r="O40" s="112">
        <f t="shared" si="1"/>
        <v>9.9999999999909051E-3</v>
      </c>
      <c r="P40">
        <v>82.26</v>
      </c>
      <c r="Q40">
        <v>46.73</v>
      </c>
      <c r="R40">
        <v>17.62</v>
      </c>
      <c r="S40">
        <v>87.329999999999984</v>
      </c>
      <c r="T40">
        <v>56.06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82.26</v>
      </c>
      <c r="J41">
        <f>BYPL_EOD!AE41+BYPL_EOD!AF41</f>
        <v>46.73</v>
      </c>
      <c r="K41">
        <f>MES_EOD!AE41+MES_EOD!AF41</f>
        <v>17.62</v>
      </c>
      <c r="L41">
        <f>NDMC_EOD!AE41+NDMC_EOD!AF41</f>
        <v>87.32</v>
      </c>
      <c r="M41">
        <f>TPDDL_EOD!AE41+TPDDL_EOD!AF41</f>
        <v>56.06</v>
      </c>
      <c r="N41">
        <f t="shared" si="0"/>
        <v>289.99</v>
      </c>
      <c r="O41" s="112">
        <f t="shared" si="1"/>
        <v>9.9999999999909051E-3</v>
      </c>
      <c r="P41">
        <v>82.26</v>
      </c>
      <c r="Q41">
        <v>46.73</v>
      </c>
      <c r="R41">
        <v>17.62</v>
      </c>
      <c r="S41">
        <v>87.329999999999984</v>
      </c>
      <c r="T41">
        <v>56.06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82.26</v>
      </c>
      <c r="J42">
        <f>BYPL_EOD!AE42+BYPL_EOD!AF42</f>
        <v>46.73</v>
      </c>
      <c r="K42">
        <f>MES_EOD!AE42+MES_EOD!AF42</f>
        <v>17.62</v>
      </c>
      <c r="L42">
        <f>NDMC_EOD!AE42+NDMC_EOD!AF42</f>
        <v>87.32</v>
      </c>
      <c r="M42">
        <f>TPDDL_EOD!AE42+TPDDL_EOD!AF42</f>
        <v>56.06</v>
      </c>
      <c r="N42">
        <f t="shared" si="0"/>
        <v>289.99</v>
      </c>
      <c r="O42" s="112">
        <f t="shared" si="1"/>
        <v>9.9999999999909051E-3</v>
      </c>
      <c r="P42">
        <v>82.26</v>
      </c>
      <c r="Q42">
        <v>46.73</v>
      </c>
      <c r="R42">
        <v>17.62</v>
      </c>
      <c r="S42">
        <v>87.329999999999984</v>
      </c>
      <c r="T42">
        <v>56.06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285</v>
      </c>
      <c r="C43">
        <f>PPCL!C43</f>
        <v>0</v>
      </c>
      <c r="D43">
        <f>PPCL!M43</f>
        <v>285</v>
      </c>
      <c r="E43">
        <f>PPCL!N43</f>
        <v>0</v>
      </c>
      <c r="F43">
        <f t="shared" si="4"/>
        <v>285</v>
      </c>
      <c r="G43">
        <f t="shared" si="5"/>
        <v>285</v>
      </c>
      <c r="H43" s="112"/>
      <c r="I43">
        <f>BRPL_EOD!AE43+BRPL_EOD!AF43</f>
        <v>80.89</v>
      </c>
      <c r="J43">
        <f>BYPL_EOD!AE43+BYPL_EOD!AF43</f>
        <v>45.8</v>
      </c>
      <c r="K43">
        <f>MES_EOD!AE43+MES_EOD!AF43</f>
        <v>17.329999999999998</v>
      </c>
      <c r="L43">
        <f>NDMC_EOD!AE43+NDMC_EOD!AF43</f>
        <v>85.86</v>
      </c>
      <c r="M43">
        <f>TPDDL_EOD!AE43+TPDDL_EOD!AF43</f>
        <v>55.13</v>
      </c>
      <c r="N43">
        <f t="shared" si="0"/>
        <v>285.01</v>
      </c>
      <c r="O43" s="112">
        <f t="shared" si="1"/>
        <v>-9.9999999999909051E-3</v>
      </c>
      <c r="P43">
        <v>80.887161853970042</v>
      </c>
      <c r="Q43">
        <v>45.798393038840743</v>
      </c>
      <c r="R43">
        <v>17.329391951159607</v>
      </c>
      <c r="S43">
        <v>85.856987474123713</v>
      </c>
      <c r="T43">
        <v>55.128065681905902</v>
      </c>
      <c r="U43" s="114">
        <f t="shared" si="2"/>
        <v>285</v>
      </c>
      <c r="V43" s="112">
        <f t="shared" si="3"/>
        <v>0</v>
      </c>
    </row>
    <row r="44" spans="1:22">
      <c r="A44" t="s">
        <v>86</v>
      </c>
      <c r="B44">
        <f>PPCL!B44</f>
        <v>285</v>
      </c>
      <c r="C44">
        <f>PPCL!C44</f>
        <v>0</v>
      </c>
      <c r="D44">
        <f>PPCL!M44</f>
        <v>285</v>
      </c>
      <c r="E44">
        <f>PPCL!N44</f>
        <v>0</v>
      </c>
      <c r="F44">
        <f t="shared" si="4"/>
        <v>285</v>
      </c>
      <c r="G44">
        <f t="shared" si="5"/>
        <v>285</v>
      </c>
      <c r="H44" s="112"/>
      <c r="I44">
        <f>BRPL_EOD!AE44+BRPL_EOD!AF44</f>
        <v>80.89</v>
      </c>
      <c r="J44">
        <f>BYPL_EOD!AE44+BYPL_EOD!AF44</f>
        <v>45.8</v>
      </c>
      <c r="K44">
        <f>MES_EOD!AE44+MES_EOD!AF44</f>
        <v>17.329999999999998</v>
      </c>
      <c r="L44">
        <f>NDMC_EOD!AE44+NDMC_EOD!AF44</f>
        <v>85.86</v>
      </c>
      <c r="M44">
        <f>TPDDL_EOD!AE44+TPDDL_EOD!AF44</f>
        <v>55.13</v>
      </c>
      <c r="N44">
        <f t="shared" si="0"/>
        <v>285.01</v>
      </c>
      <c r="O44" s="112">
        <f t="shared" si="1"/>
        <v>-9.9999999999909051E-3</v>
      </c>
      <c r="P44">
        <v>80.887161853970042</v>
      </c>
      <c r="Q44">
        <v>45.798393038840743</v>
      </c>
      <c r="R44">
        <v>17.329391951159607</v>
      </c>
      <c r="S44">
        <v>85.856987474123713</v>
      </c>
      <c r="T44">
        <v>55.128065681905902</v>
      </c>
      <c r="U44" s="114">
        <f t="shared" si="2"/>
        <v>285</v>
      </c>
      <c r="V44" s="112">
        <f t="shared" si="3"/>
        <v>0</v>
      </c>
    </row>
    <row r="45" spans="1:22">
      <c r="A45" t="s">
        <v>87</v>
      </c>
      <c r="B45">
        <f>PPCL!B45</f>
        <v>285</v>
      </c>
      <c r="C45">
        <f>PPCL!C45</f>
        <v>0</v>
      </c>
      <c r="D45">
        <f>PPCL!M45</f>
        <v>285</v>
      </c>
      <c r="E45">
        <f>PPCL!N45</f>
        <v>0</v>
      </c>
      <c r="F45">
        <f t="shared" si="4"/>
        <v>285</v>
      </c>
      <c r="G45">
        <f t="shared" si="5"/>
        <v>285</v>
      </c>
      <c r="H45" s="112"/>
      <c r="I45">
        <f>BRPL_EOD!AE45+BRPL_EOD!AF45</f>
        <v>80.89</v>
      </c>
      <c r="J45">
        <f>BYPL_EOD!AE45+BYPL_EOD!AF45</f>
        <v>45.8</v>
      </c>
      <c r="K45">
        <f>MES_EOD!AE45+MES_EOD!AF45</f>
        <v>17.329999999999998</v>
      </c>
      <c r="L45">
        <f>NDMC_EOD!AE45+NDMC_EOD!AF45</f>
        <v>85.86</v>
      </c>
      <c r="M45">
        <f>TPDDL_EOD!AE45+TPDDL_EOD!AF45</f>
        <v>55.13</v>
      </c>
      <c r="N45">
        <f t="shared" si="0"/>
        <v>285.01</v>
      </c>
      <c r="O45" s="112">
        <f t="shared" si="1"/>
        <v>-9.9999999999909051E-3</v>
      </c>
      <c r="P45">
        <v>80.887161853970042</v>
      </c>
      <c r="Q45">
        <v>45.798393038840743</v>
      </c>
      <c r="R45">
        <v>17.329391951159607</v>
      </c>
      <c r="S45">
        <v>85.856987474123713</v>
      </c>
      <c r="T45">
        <v>55.128065681905902</v>
      </c>
      <c r="U45" s="114">
        <f t="shared" si="2"/>
        <v>285</v>
      </c>
      <c r="V45" s="112">
        <f t="shared" si="3"/>
        <v>0</v>
      </c>
    </row>
    <row r="46" spans="1:22">
      <c r="A46" t="s">
        <v>88</v>
      </c>
      <c r="B46">
        <f>PPCL!B46</f>
        <v>285</v>
      </c>
      <c r="C46">
        <f>PPCL!C46</f>
        <v>0</v>
      </c>
      <c r="D46">
        <f>PPCL!M46</f>
        <v>285</v>
      </c>
      <c r="E46">
        <f>PPCL!N46</f>
        <v>0</v>
      </c>
      <c r="F46">
        <f t="shared" si="4"/>
        <v>285</v>
      </c>
      <c r="G46">
        <f t="shared" si="5"/>
        <v>285</v>
      </c>
      <c r="H46" s="112"/>
      <c r="I46">
        <f>BRPL_EOD!AE46+BRPL_EOD!AF46</f>
        <v>80.89</v>
      </c>
      <c r="J46">
        <f>BYPL_EOD!AE46+BYPL_EOD!AF46</f>
        <v>45.8</v>
      </c>
      <c r="K46">
        <f>MES_EOD!AE46+MES_EOD!AF46</f>
        <v>17.329999999999998</v>
      </c>
      <c r="L46">
        <f>NDMC_EOD!AE46+NDMC_EOD!AF46</f>
        <v>85.86</v>
      </c>
      <c r="M46">
        <f>TPDDL_EOD!AE46+TPDDL_EOD!AF46</f>
        <v>55.13</v>
      </c>
      <c r="N46">
        <f t="shared" si="0"/>
        <v>285.01</v>
      </c>
      <c r="O46" s="112">
        <f t="shared" si="1"/>
        <v>-9.9999999999909051E-3</v>
      </c>
      <c r="P46">
        <v>80.887161853970042</v>
      </c>
      <c r="Q46">
        <v>45.798393038840743</v>
      </c>
      <c r="R46">
        <v>17.329391951159607</v>
      </c>
      <c r="S46">
        <v>85.856987474123713</v>
      </c>
      <c r="T46">
        <v>55.128065681905902</v>
      </c>
      <c r="U46" s="114">
        <f t="shared" si="2"/>
        <v>285</v>
      </c>
      <c r="V46" s="112">
        <f t="shared" si="3"/>
        <v>0</v>
      </c>
    </row>
    <row r="47" spans="1:22">
      <c r="A47" t="s">
        <v>89</v>
      </c>
      <c r="B47">
        <f>PPCL!B47</f>
        <v>287</v>
      </c>
      <c r="C47">
        <f>PPCL!C47</f>
        <v>0</v>
      </c>
      <c r="D47">
        <f>PPCL!M47</f>
        <v>287</v>
      </c>
      <c r="E47">
        <f>PPCL!N47</f>
        <v>0</v>
      </c>
      <c r="F47">
        <f t="shared" si="4"/>
        <v>287</v>
      </c>
      <c r="G47">
        <f t="shared" si="5"/>
        <v>287</v>
      </c>
      <c r="H47" s="112"/>
      <c r="I47">
        <f>BRPL_EOD!AE47+BRPL_EOD!AF47</f>
        <v>81.41</v>
      </c>
      <c r="J47">
        <f>BYPL_EOD!AE47+BYPL_EOD!AF47</f>
        <v>46.25</v>
      </c>
      <c r="K47">
        <f>MES_EOD!AE47+MES_EOD!AF47</f>
        <v>17.440000000000001</v>
      </c>
      <c r="L47">
        <f>NDMC_EOD!AE47+NDMC_EOD!AF47</f>
        <v>86.42</v>
      </c>
      <c r="M47">
        <f>TPDDL_EOD!AE47+TPDDL_EOD!AF47</f>
        <v>55.48</v>
      </c>
      <c r="N47">
        <f t="shared" si="0"/>
        <v>287</v>
      </c>
      <c r="O47" s="112">
        <f t="shared" si="1"/>
        <v>0</v>
      </c>
      <c r="P47">
        <v>81.41</v>
      </c>
      <c r="Q47">
        <v>46.25</v>
      </c>
      <c r="R47">
        <v>17.440000000000001</v>
      </c>
      <c r="S47">
        <v>86.42</v>
      </c>
      <c r="T47">
        <v>55.48</v>
      </c>
      <c r="U47" s="114">
        <f t="shared" si="2"/>
        <v>287</v>
      </c>
      <c r="V47" s="112">
        <f t="shared" si="3"/>
        <v>0</v>
      </c>
    </row>
    <row r="48" spans="1:22">
      <c r="A48" t="s">
        <v>90</v>
      </c>
      <c r="B48">
        <f>PPCL!B48</f>
        <v>287</v>
      </c>
      <c r="C48">
        <f>PPCL!C48</f>
        <v>0</v>
      </c>
      <c r="D48">
        <f>PPCL!M48</f>
        <v>287</v>
      </c>
      <c r="E48">
        <f>PPCL!N48</f>
        <v>0</v>
      </c>
      <c r="F48">
        <f t="shared" si="4"/>
        <v>287</v>
      </c>
      <c r="G48">
        <f t="shared" si="5"/>
        <v>287</v>
      </c>
      <c r="H48" s="112"/>
      <c r="I48">
        <f>BRPL_EOD!AE48+BRPL_EOD!AF48</f>
        <v>81.41</v>
      </c>
      <c r="J48">
        <f>BYPL_EOD!AE48+BYPL_EOD!AF48</f>
        <v>46.25</v>
      </c>
      <c r="K48">
        <f>MES_EOD!AE48+MES_EOD!AF48</f>
        <v>17.440000000000001</v>
      </c>
      <c r="L48">
        <f>NDMC_EOD!AE48+NDMC_EOD!AF48</f>
        <v>86.42</v>
      </c>
      <c r="M48">
        <f>TPDDL_EOD!AE48+TPDDL_EOD!AF48</f>
        <v>55.48</v>
      </c>
      <c r="N48">
        <f t="shared" si="0"/>
        <v>287</v>
      </c>
      <c r="O48" s="112">
        <f t="shared" si="1"/>
        <v>0</v>
      </c>
      <c r="P48">
        <v>81.41</v>
      </c>
      <c r="Q48">
        <v>46.25</v>
      </c>
      <c r="R48">
        <v>17.440000000000001</v>
      </c>
      <c r="S48">
        <v>86.42</v>
      </c>
      <c r="T48">
        <v>55.48</v>
      </c>
      <c r="U48" s="114">
        <f t="shared" si="2"/>
        <v>287</v>
      </c>
      <c r="V48" s="112">
        <f t="shared" si="3"/>
        <v>0</v>
      </c>
    </row>
    <row r="49" spans="1:22">
      <c r="A49" t="s">
        <v>91</v>
      </c>
      <c r="B49">
        <f>PPCL!B49</f>
        <v>287</v>
      </c>
      <c r="C49">
        <f>PPCL!C49</f>
        <v>0</v>
      </c>
      <c r="D49">
        <f>PPCL!M49</f>
        <v>287</v>
      </c>
      <c r="E49">
        <f>PPCL!N49</f>
        <v>0</v>
      </c>
      <c r="F49">
        <f t="shared" si="4"/>
        <v>287</v>
      </c>
      <c r="G49">
        <f t="shared" si="5"/>
        <v>287</v>
      </c>
      <c r="H49" s="112"/>
      <c r="I49">
        <f>BRPL_EOD!AE49+BRPL_EOD!AF49</f>
        <v>81.41</v>
      </c>
      <c r="J49">
        <f>BYPL_EOD!AE49+BYPL_EOD!AF49</f>
        <v>46.25</v>
      </c>
      <c r="K49">
        <f>MES_EOD!AE49+MES_EOD!AF49</f>
        <v>17.440000000000001</v>
      </c>
      <c r="L49">
        <f>NDMC_EOD!AE49+NDMC_EOD!AF49</f>
        <v>86.42</v>
      </c>
      <c r="M49">
        <f>TPDDL_EOD!AE49+TPDDL_EOD!AF49</f>
        <v>55.48</v>
      </c>
      <c r="N49">
        <f t="shared" si="0"/>
        <v>287</v>
      </c>
      <c r="O49" s="112">
        <f t="shared" si="1"/>
        <v>0</v>
      </c>
      <c r="P49">
        <v>81.41</v>
      </c>
      <c r="Q49">
        <v>46.25</v>
      </c>
      <c r="R49">
        <v>17.440000000000001</v>
      </c>
      <c r="S49">
        <v>86.42</v>
      </c>
      <c r="T49">
        <v>55.48</v>
      </c>
      <c r="U49" s="114">
        <f t="shared" si="2"/>
        <v>287</v>
      </c>
      <c r="V49" s="112">
        <f t="shared" si="3"/>
        <v>0</v>
      </c>
    </row>
    <row r="50" spans="1:22">
      <c r="A50" t="s">
        <v>92</v>
      </c>
      <c r="B50">
        <f>PPCL!B50</f>
        <v>287</v>
      </c>
      <c r="C50">
        <f>PPCL!C50</f>
        <v>0</v>
      </c>
      <c r="D50">
        <f>PPCL!M50</f>
        <v>287</v>
      </c>
      <c r="E50">
        <f>PPCL!N50</f>
        <v>0</v>
      </c>
      <c r="F50">
        <f t="shared" si="4"/>
        <v>287</v>
      </c>
      <c r="G50">
        <f t="shared" si="5"/>
        <v>287</v>
      </c>
      <c r="H50" s="112"/>
      <c r="I50">
        <f>BRPL_EOD!AE50+BRPL_EOD!AF50</f>
        <v>81.41</v>
      </c>
      <c r="J50">
        <f>BYPL_EOD!AE50+BYPL_EOD!AF50</f>
        <v>46.25</v>
      </c>
      <c r="K50">
        <f>MES_EOD!AE50+MES_EOD!AF50</f>
        <v>17.440000000000001</v>
      </c>
      <c r="L50">
        <f>NDMC_EOD!AE50+NDMC_EOD!AF50</f>
        <v>86.42</v>
      </c>
      <c r="M50">
        <f>TPDDL_EOD!AE50+TPDDL_EOD!AF50</f>
        <v>55.48</v>
      </c>
      <c r="N50">
        <f t="shared" si="0"/>
        <v>287</v>
      </c>
      <c r="O50" s="112">
        <f t="shared" si="1"/>
        <v>0</v>
      </c>
      <c r="P50">
        <v>81.41</v>
      </c>
      <c r="Q50">
        <v>46.25</v>
      </c>
      <c r="R50">
        <v>17.440000000000001</v>
      </c>
      <c r="S50">
        <v>86.42</v>
      </c>
      <c r="T50">
        <v>55.48</v>
      </c>
      <c r="U50" s="114">
        <f t="shared" si="2"/>
        <v>287</v>
      </c>
      <c r="V50" s="112">
        <f t="shared" si="3"/>
        <v>0</v>
      </c>
    </row>
    <row r="51" spans="1:22">
      <c r="A51" t="s">
        <v>93</v>
      </c>
      <c r="B51">
        <f>PPCL!B51</f>
        <v>287</v>
      </c>
      <c r="C51">
        <f>PPCL!C51</f>
        <v>0</v>
      </c>
      <c r="D51">
        <f>PPCL!M51</f>
        <v>287</v>
      </c>
      <c r="E51">
        <f>PPCL!N51</f>
        <v>0</v>
      </c>
      <c r="F51">
        <f t="shared" si="4"/>
        <v>287</v>
      </c>
      <c r="G51">
        <f t="shared" si="5"/>
        <v>287</v>
      </c>
      <c r="H51" s="112"/>
      <c r="I51">
        <f>BRPL_EOD!AE51+BRPL_EOD!AF51</f>
        <v>81.41</v>
      </c>
      <c r="J51">
        <f>BYPL_EOD!AE51+BYPL_EOD!AF51</f>
        <v>46.25</v>
      </c>
      <c r="K51">
        <f>MES_EOD!AE51+MES_EOD!AF51</f>
        <v>17.440000000000001</v>
      </c>
      <c r="L51">
        <f>NDMC_EOD!AE51+NDMC_EOD!AF51</f>
        <v>86.42</v>
      </c>
      <c r="M51">
        <f>TPDDL_EOD!AE51+TPDDL_EOD!AF51</f>
        <v>55.48</v>
      </c>
      <c r="N51">
        <f t="shared" si="0"/>
        <v>287</v>
      </c>
      <c r="O51" s="112">
        <f t="shared" si="1"/>
        <v>0</v>
      </c>
      <c r="P51">
        <v>81.41</v>
      </c>
      <c r="Q51">
        <v>46.25</v>
      </c>
      <c r="R51">
        <v>17.440000000000001</v>
      </c>
      <c r="S51">
        <v>86.42</v>
      </c>
      <c r="T51">
        <v>55.48</v>
      </c>
      <c r="U51" s="114">
        <f t="shared" si="2"/>
        <v>287</v>
      </c>
      <c r="V51" s="112">
        <f t="shared" si="3"/>
        <v>0</v>
      </c>
    </row>
    <row r="52" spans="1:22">
      <c r="A52" t="s">
        <v>94</v>
      </c>
      <c r="B52">
        <f>PPCL!B52</f>
        <v>287</v>
      </c>
      <c r="C52">
        <f>PPCL!C52</f>
        <v>0</v>
      </c>
      <c r="D52">
        <f>PPCL!M52</f>
        <v>287</v>
      </c>
      <c r="E52">
        <f>PPCL!N52</f>
        <v>0</v>
      </c>
      <c r="F52">
        <f t="shared" si="4"/>
        <v>287</v>
      </c>
      <c r="G52">
        <f t="shared" si="5"/>
        <v>287</v>
      </c>
      <c r="H52" s="112"/>
      <c r="I52">
        <f>BRPL_EOD!AE52+BRPL_EOD!AF52</f>
        <v>81.41</v>
      </c>
      <c r="J52">
        <f>BYPL_EOD!AE52+BYPL_EOD!AF52</f>
        <v>46.25</v>
      </c>
      <c r="K52">
        <f>MES_EOD!AE52+MES_EOD!AF52</f>
        <v>17.440000000000001</v>
      </c>
      <c r="L52">
        <f>NDMC_EOD!AE52+NDMC_EOD!AF52</f>
        <v>86.42</v>
      </c>
      <c r="M52">
        <f>TPDDL_EOD!AE52+TPDDL_EOD!AF52</f>
        <v>55.48</v>
      </c>
      <c r="N52">
        <f t="shared" si="0"/>
        <v>287</v>
      </c>
      <c r="O52" s="112">
        <f t="shared" si="1"/>
        <v>0</v>
      </c>
      <c r="P52">
        <v>81.41</v>
      </c>
      <c r="Q52">
        <v>46.25</v>
      </c>
      <c r="R52">
        <v>17.440000000000001</v>
      </c>
      <c r="S52">
        <v>86.42</v>
      </c>
      <c r="T52">
        <v>55.48</v>
      </c>
      <c r="U52" s="114">
        <f t="shared" si="2"/>
        <v>287</v>
      </c>
      <c r="V52" s="112">
        <f t="shared" si="3"/>
        <v>0</v>
      </c>
    </row>
    <row r="53" spans="1:22">
      <c r="A53" t="s">
        <v>95</v>
      </c>
      <c r="B53">
        <f>PPCL!B53</f>
        <v>287</v>
      </c>
      <c r="C53">
        <f>PPCL!C53</f>
        <v>0</v>
      </c>
      <c r="D53">
        <f>PPCL!M53</f>
        <v>287</v>
      </c>
      <c r="E53">
        <f>PPCL!N53</f>
        <v>0</v>
      </c>
      <c r="F53">
        <f t="shared" si="4"/>
        <v>287</v>
      </c>
      <c r="G53">
        <f t="shared" si="5"/>
        <v>287</v>
      </c>
      <c r="H53" s="112"/>
      <c r="I53">
        <f>BRPL_EOD!AE53+BRPL_EOD!AF53</f>
        <v>81.41</v>
      </c>
      <c r="J53">
        <f>BYPL_EOD!AE53+BYPL_EOD!AF53</f>
        <v>46.25</v>
      </c>
      <c r="K53">
        <f>MES_EOD!AE53+MES_EOD!AF53</f>
        <v>17.440000000000001</v>
      </c>
      <c r="L53">
        <f>NDMC_EOD!AE53+NDMC_EOD!AF53</f>
        <v>86.42</v>
      </c>
      <c r="M53">
        <f>TPDDL_EOD!AE53+TPDDL_EOD!AF53</f>
        <v>55.48</v>
      </c>
      <c r="N53">
        <f t="shared" si="0"/>
        <v>287</v>
      </c>
      <c r="O53" s="112">
        <f t="shared" si="1"/>
        <v>0</v>
      </c>
      <c r="P53">
        <v>81.41</v>
      </c>
      <c r="Q53">
        <v>46.25</v>
      </c>
      <c r="R53">
        <v>17.440000000000001</v>
      </c>
      <c r="S53">
        <v>86.42</v>
      </c>
      <c r="T53">
        <v>55.48</v>
      </c>
      <c r="U53" s="114">
        <f t="shared" si="2"/>
        <v>287</v>
      </c>
      <c r="V53" s="112">
        <f t="shared" si="3"/>
        <v>0</v>
      </c>
    </row>
    <row r="54" spans="1:22">
      <c r="A54" t="s">
        <v>96</v>
      </c>
      <c r="B54">
        <f>PPCL!B54</f>
        <v>287</v>
      </c>
      <c r="C54">
        <f>PPCL!C54</f>
        <v>0</v>
      </c>
      <c r="D54">
        <f>PPCL!M54</f>
        <v>287</v>
      </c>
      <c r="E54">
        <f>PPCL!N54</f>
        <v>0</v>
      </c>
      <c r="F54">
        <f t="shared" si="4"/>
        <v>287</v>
      </c>
      <c r="G54">
        <f t="shared" si="5"/>
        <v>287</v>
      </c>
      <c r="H54" s="112"/>
      <c r="I54">
        <f>BRPL_EOD!AE54+BRPL_EOD!AF54</f>
        <v>81.41</v>
      </c>
      <c r="J54">
        <f>BYPL_EOD!AE54+BYPL_EOD!AF54</f>
        <v>46.25</v>
      </c>
      <c r="K54">
        <f>MES_EOD!AE54+MES_EOD!AF54</f>
        <v>17.440000000000001</v>
      </c>
      <c r="L54">
        <f>NDMC_EOD!AE54+NDMC_EOD!AF54</f>
        <v>86.42</v>
      </c>
      <c r="M54">
        <f>TPDDL_EOD!AE54+TPDDL_EOD!AF54</f>
        <v>55.48</v>
      </c>
      <c r="N54">
        <f t="shared" si="0"/>
        <v>287</v>
      </c>
      <c r="O54" s="112">
        <f t="shared" si="1"/>
        <v>0</v>
      </c>
      <c r="P54">
        <v>81.41</v>
      </c>
      <c r="Q54">
        <v>46.25</v>
      </c>
      <c r="R54">
        <v>17.440000000000001</v>
      </c>
      <c r="S54">
        <v>86.42</v>
      </c>
      <c r="T54">
        <v>55.48</v>
      </c>
      <c r="U54" s="114">
        <f t="shared" si="2"/>
        <v>287</v>
      </c>
      <c r="V54" s="112">
        <f t="shared" si="3"/>
        <v>0</v>
      </c>
    </row>
    <row r="55" spans="1:22">
      <c r="A55" t="s">
        <v>97</v>
      </c>
      <c r="B55">
        <f>PPCL!B55</f>
        <v>287</v>
      </c>
      <c r="C55">
        <f>PPCL!C55</f>
        <v>0</v>
      </c>
      <c r="D55">
        <f>PPCL!M55</f>
        <v>287</v>
      </c>
      <c r="E55">
        <f>PPCL!N55</f>
        <v>0</v>
      </c>
      <c r="F55">
        <f t="shared" si="4"/>
        <v>287</v>
      </c>
      <c r="G55">
        <f t="shared" si="5"/>
        <v>287</v>
      </c>
      <c r="H55" s="112"/>
      <c r="I55">
        <f>BRPL_EOD!AE55+BRPL_EOD!AF55</f>
        <v>81.41</v>
      </c>
      <c r="J55">
        <f>BYPL_EOD!AE55+BYPL_EOD!AF55</f>
        <v>46.25</v>
      </c>
      <c r="K55">
        <f>MES_EOD!AE55+MES_EOD!AF55</f>
        <v>17.440000000000001</v>
      </c>
      <c r="L55">
        <f>NDMC_EOD!AE55+NDMC_EOD!AF55</f>
        <v>86.42</v>
      </c>
      <c r="M55">
        <f>TPDDL_EOD!AE55+TPDDL_EOD!AF55</f>
        <v>55.48</v>
      </c>
      <c r="N55">
        <f t="shared" si="0"/>
        <v>287</v>
      </c>
      <c r="O55" s="112">
        <f t="shared" si="1"/>
        <v>0</v>
      </c>
      <c r="P55">
        <v>81.41</v>
      </c>
      <c r="Q55">
        <v>46.25</v>
      </c>
      <c r="R55">
        <v>17.440000000000001</v>
      </c>
      <c r="S55">
        <v>86.42</v>
      </c>
      <c r="T55">
        <v>55.48</v>
      </c>
      <c r="U55" s="114">
        <f t="shared" si="2"/>
        <v>287</v>
      </c>
      <c r="V55" s="112">
        <f t="shared" si="3"/>
        <v>0</v>
      </c>
    </row>
    <row r="56" spans="1:22">
      <c r="A56" t="s">
        <v>98</v>
      </c>
      <c r="B56">
        <f>PPCL!B56</f>
        <v>287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287</v>
      </c>
      <c r="G56">
        <f t="shared" si="5"/>
        <v>285</v>
      </c>
      <c r="H56" s="112"/>
      <c r="I56">
        <f>BRPL_EOD!AE56+BRPL_EOD!AF56</f>
        <v>80.84</v>
      </c>
      <c r="J56">
        <f>BYPL_EOD!AE56+BYPL_EOD!AF56</f>
        <v>45.92</v>
      </c>
      <c r="K56">
        <f>MES_EOD!AE56+MES_EOD!AF56</f>
        <v>17.32</v>
      </c>
      <c r="L56">
        <f>NDMC_EOD!AE56+NDMC_EOD!AF56</f>
        <v>85.82</v>
      </c>
      <c r="M56">
        <f>TPDDL_EOD!AE56+TPDDL_EOD!AF56</f>
        <v>55.1</v>
      </c>
      <c r="N56">
        <f t="shared" si="0"/>
        <v>285</v>
      </c>
      <c r="O56" s="112">
        <f t="shared" si="1"/>
        <v>0</v>
      </c>
      <c r="P56">
        <v>80.84</v>
      </c>
      <c r="Q56">
        <v>45.92</v>
      </c>
      <c r="R56">
        <v>17.32</v>
      </c>
      <c r="S56">
        <v>85.82</v>
      </c>
      <c r="T56">
        <v>55.1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80.84</v>
      </c>
      <c r="J57">
        <f>BYPL_EOD!AE57+BYPL_EOD!AF57</f>
        <v>45.92</v>
      </c>
      <c r="K57">
        <f>MES_EOD!AE57+MES_EOD!AF57</f>
        <v>17.32</v>
      </c>
      <c r="L57">
        <f>NDMC_EOD!AE57+NDMC_EOD!AF57</f>
        <v>85.82</v>
      </c>
      <c r="M57">
        <f>TPDDL_EOD!AE57+TPDDL_EOD!AF57</f>
        <v>55.1</v>
      </c>
      <c r="N57">
        <f t="shared" si="0"/>
        <v>285</v>
      </c>
      <c r="O57" s="112">
        <f t="shared" si="1"/>
        <v>0</v>
      </c>
      <c r="P57">
        <v>80.84</v>
      </c>
      <c r="Q57">
        <v>45.92</v>
      </c>
      <c r="R57">
        <v>17.32</v>
      </c>
      <c r="S57">
        <v>85.82</v>
      </c>
      <c r="T57">
        <v>55.1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80.84</v>
      </c>
      <c r="J58">
        <f>BYPL_EOD!AE58+BYPL_EOD!AF58</f>
        <v>45.92</v>
      </c>
      <c r="K58">
        <f>MES_EOD!AE58+MES_EOD!AF58</f>
        <v>17.32</v>
      </c>
      <c r="L58">
        <f>NDMC_EOD!AE58+NDMC_EOD!AF58</f>
        <v>85.82</v>
      </c>
      <c r="M58">
        <f>TPDDL_EOD!AE58+TPDDL_EOD!AF58</f>
        <v>55.1</v>
      </c>
      <c r="N58">
        <f t="shared" si="0"/>
        <v>285</v>
      </c>
      <c r="O58" s="112">
        <f t="shared" si="1"/>
        <v>0</v>
      </c>
      <c r="P58">
        <v>80.84</v>
      </c>
      <c r="Q58">
        <v>45.92</v>
      </c>
      <c r="R58">
        <v>17.32</v>
      </c>
      <c r="S58">
        <v>85.82</v>
      </c>
      <c r="T58">
        <v>55.1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80.84</v>
      </c>
      <c r="J59">
        <f>BYPL_EOD!AE59+BYPL_EOD!AF59</f>
        <v>45.92</v>
      </c>
      <c r="K59">
        <f>MES_EOD!AE59+MES_EOD!AF59</f>
        <v>17.32</v>
      </c>
      <c r="L59">
        <f>NDMC_EOD!AE59+NDMC_EOD!AF59</f>
        <v>85.82</v>
      </c>
      <c r="M59">
        <f>TPDDL_EOD!AE59+TPDDL_EOD!AF59</f>
        <v>55.1</v>
      </c>
      <c r="N59">
        <f t="shared" si="0"/>
        <v>285</v>
      </c>
      <c r="O59" s="112">
        <f t="shared" si="1"/>
        <v>0</v>
      </c>
      <c r="P59">
        <v>80.84</v>
      </c>
      <c r="Q59">
        <v>45.92</v>
      </c>
      <c r="R59">
        <v>17.32</v>
      </c>
      <c r="S59">
        <v>85.82</v>
      </c>
      <c r="T59">
        <v>55.1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80.84</v>
      </c>
      <c r="J60">
        <f>BYPL_EOD!AE60+BYPL_EOD!AF60</f>
        <v>45.92</v>
      </c>
      <c r="K60">
        <f>MES_EOD!AE60+MES_EOD!AF60</f>
        <v>17.32</v>
      </c>
      <c r="L60">
        <f>NDMC_EOD!AE60+NDMC_EOD!AF60</f>
        <v>85.82</v>
      </c>
      <c r="M60">
        <f>TPDDL_EOD!AE60+TPDDL_EOD!AF60</f>
        <v>55.1</v>
      </c>
      <c r="N60">
        <f t="shared" si="0"/>
        <v>285</v>
      </c>
      <c r="O60" s="112">
        <f t="shared" si="1"/>
        <v>0</v>
      </c>
      <c r="P60">
        <v>80.84</v>
      </c>
      <c r="Q60">
        <v>45.92</v>
      </c>
      <c r="R60">
        <v>17.32</v>
      </c>
      <c r="S60">
        <v>85.82</v>
      </c>
      <c r="T60">
        <v>55.1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80.84</v>
      </c>
      <c r="J61">
        <f>BYPL_EOD!AE61+BYPL_EOD!AF61</f>
        <v>45.92</v>
      </c>
      <c r="K61">
        <f>MES_EOD!AE61+MES_EOD!AF61</f>
        <v>17.32</v>
      </c>
      <c r="L61">
        <f>NDMC_EOD!AE61+NDMC_EOD!AF61</f>
        <v>85.82</v>
      </c>
      <c r="M61">
        <f>TPDDL_EOD!AE61+TPDDL_EOD!AF61</f>
        <v>55.1</v>
      </c>
      <c r="N61">
        <f t="shared" si="0"/>
        <v>285</v>
      </c>
      <c r="O61" s="112">
        <f t="shared" si="1"/>
        <v>0</v>
      </c>
      <c r="P61">
        <v>80.84</v>
      </c>
      <c r="Q61">
        <v>45.92</v>
      </c>
      <c r="R61">
        <v>17.32</v>
      </c>
      <c r="S61">
        <v>85.82</v>
      </c>
      <c r="T61">
        <v>55.1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80.84</v>
      </c>
      <c r="J62">
        <f>BYPL_EOD!AE62+BYPL_EOD!AF62</f>
        <v>45.92</v>
      </c>
      <c r="K62">
        <f>MES_EOD!AE62+MES_EOD!AF62</f>
        <v>17.32</v>
      </c>
      <c r="L62">
        <f>NDMC_EOD!AE62+NDMC_EOD!AF62</f>
        <v>85.82</v>
      </c>
      <c r="M62">
        <f>TPDDL_EOD!AE62+TPDDL_EOD!AF62</f>
        <v>55.1</v>
      </c>
      <c r="N62">
        <f t="shared" si="0"/>
        <v>285</v>
      </c>
      <c r="O62" s="112">
        <f t="shared" si="1"/>
        <v>0</v>
      </c>
      <c r="P62">
        <v>80.84</v>
      </c>
      <c r="Q62">
        <v>45.92</v>
      </c>
      <c r="R62">
        <v>17.32</v>
      </c>
      <c r="S62">
        <v>85.82</v>
      </c>
      <c r="T62">
        <v>55.1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80.84</v>
      </c>
      <c r="J63">
        <f>BYPL_EOD!AE63+BYPL_EOD!AF63</f>
        <v>45.92</v>
      </c>
      <c r="K63">
        <f>MES_EOD!AE63+MES_EOD!AF63</f>
        <v>17.32</v>
      </c>
      <c r="L63">
        <f>NDMC_EOD!AE63+NDMC_EOD!AF63</f>
        <v>85.82</v>
      </c>
      <c r="M63">
        <f>TPDDL_EOD!AE63+TPDDL_EOD!AF63</f>
        <v>55.1</v>
      </c>
      <c r="N63">
        <f t="shared" si="0"/>
        <v>285</v>
      </c>
      <c r="O63" s="112">
        <f t="shared" si="1"/>
        <v>0</v>
      </c>
      <c r="P63">
        <v>80.84</v>
      </c>
      <c r="Q63">
        <v>45.92</v>
      </c>
      <c r="R63">
        <v>17.32</v>
      </c>
      <c r="S63">
        <v>85.82</v>
      </c>
      <c r="T63">
        <v>55.1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80.84</v>
      </c>
      <c r="J64">
        <f>BYPL_EOD!AE64+BYPL_EOD!AF64</f>
        <v>45.92</v>
      </c>
      <c r="K64">
        <f>MES_EOD!AE64+MES_EOD!AF64</f>
        <v>17.32</v>
      </c>
      <c r="L64">
        <f>NDMC_EOD!AE64+NDMC_EOD!AF64</f>
        <v>85.82</v>
      </c>
      <c r="M64">
        <f>TPDDL_EOD!AE64+TPDDL_EOD!AF64</f>
        <v>55.1</v>
      </c>
      <c r="N64">
        <f t="shared" si="0"/>
        <v>285</v>
      </c>
      <c r="O64" s="112">
        <f t="shared" si="1"/>
        <v>0</v>
      </c>
      <c r="P64">
        <v>80.84</v>
      </c>
      <c r="Q64">
        <v>45.92</v>
      </c>
      <c r="R64">
        <v>17.32</v>
      </c>
      <c r="S64">
        <v>85.82</v>
      </c>
      <c r="T64">
        <v>55.1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80.84</v>
      </c>
      <c r="J65">
        <f>BYPL_EOD!AE65+BYPL_EOD!AF65</f>
        <v>45.92</v>
      </c>
      <c r="K65">
        <f>MES_EOD!AE65+MES_EOD!AF65</f>
        <v>17.32</v>
      </c>
      <c r="L65">
        <f>NDMC_EOD!AE65+NDMC_EOD!AF65</f>
        <v>85.82</v>
      </c>
      <c r="M65">
        <f>TPDDL_EOD!AE65+TPDDL_EOD!AF65</f>
        <v>55.1</v>
      </c>
      <c r="N65">
        <f t="shared" si="0"/>
        <v>285</v>
      </c>
      <c r="O65" s="112">
        <f t="shared" si="1"/>
        <v>0</v>
      </c>
      <c r="P65">
        <v>80.84</v>
      </c>
      <c r="Q65">
        <v>45.92</v>
      </c>
      <c r="R65">
        <v>17.32</v>
      </c>
      <c r="S65">
        <v>85.82</v>
      </c>
      <c r="T65">
        <v>55.1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82.26</v>
      </c>
      <c r="J66">
        <f>BYPL_EOD!AE66+BYPL_EOD!AF66</f>
        <v>46.73</v>
      </c>
      <c r="K66">
        <f>MES_EOD!AE66+MES_EOD!AF66</f>
        <v>17.62</v>
      </c>
      <c r="L66">
        <f>NDMC_EOD!AE66+NDMC_EOD!AF66</f>
        <v>87.32</v>
      </c>
      <c r="M66">
        <f>TPDDL_EOD!AE66+TPDDL_EOD!AF66</f>
        <v>56.06</v>
      </c>
      <c r="N66">
        <f t="shared" si="0"/>
        <v>289.99</v>
      </c>
      <c r="O66" s="112">
        <f t="shared" si="1"/>
        <v>9.9999999999909051E-3</v>
      </c>
      <c r="P66">
        <v>82.26</v>
      </c>
      <c r="Q66">
        <v>46.73</v>
      </c>
      <c r="R66">
        <v>17.62</v>
      </c>
      <c r="S66">
        <v>87.329999999999984</v>
      </c>
      <c r="T66">
        <v>56.06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82.26</v>
      </c>
      <c r="J67">
        <f>BYPL_EOD!AE67+BYPL_EOD!AF67</f>
        <v>46.73</v>
      </c>
      <c r="K67">
        <f>MES_EOD!AE67+MES_EOD!AF67</f>
        <v>17.62</v>
      </c>
      <c r="L67">
        <f>NDMC_EOD!AE67+NDMC_EOD!AF67</f>
        <v>87.32</v>
      </c>
      <c r="M67">
        <f>TPDDL_EOD!AE67+TPDDL_EOD!AF67</f>
        <v>56.06</v>
      </c>
      <c r="N67">
        <f t="shared" ref="N67:N98" si="6">SUM(I67:M67)</f>
        <v>289.99</v>
      </c>
      <c r="O67" s="112">
        <f t="shared" ref="O67:O98" si="7">G67-N67</f>
        <v>9.9999999999909051E-3</v>
      </c>
      <c r="P67">
        <v>82.26</v>
      </c>
      <c r="Q67">
        <v>46.73</v>
      </c>
      <c r="R67">
        <v>17.62</v>
      </c>
      <c r="S67">
        <v>87.329999999999984</v>
      </c>
      <c r="T67">
        <v>56.06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82.26</v>
      </c>
      <c r="J68">
        <f>BYPL_EOD!AE68+BYPL_EOD!AF68</f>
        <v>46.73</v>
      </c>
      <c r="K68">
        <f>MES_EOD!AE68+MES_EOD!AF68</f>
        <v>17.62</v>
      </c>
      <c r="L68">
        <f>NDMC_EOD!AE68+NDMC_EOD!AF68</f>
        <v>87.32</v>
      </c>
      <c r="M68">
        <f>TPDDL_EOD!AE68+TPDDL_EOD!AF68</f>
        <v>56.06</v>
      </c>
      <c r="N68">
        <f t="shared" si="6"/>
        <v>289.99</v>
      </c>
      <c r="O68" s="112">
        <f t="shared" si="7"/>
        <v>9.9999999999909051E-3</v>
      </c>
      <c r="P68">
        <v>82.26</v>
      </c>
      <c r="Q68">
        <v>46.73</v>
      </c>
      <c r="R68">
        <v>17.62</v>
      </c>
      <c r="S68">
        <v>87.329999999999984</v>
      </c>
      <c r="T68">
        <v>56.06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82.26</v>
      </c>
      <c r="J69">
        <f>BYPL_EOD!AE69+BYPL_EOD!AF69</f>
        <v>46.73</v>
      </c>
      <c r="K69">
        <f>MES_EOD!AE69+MES_EOD!AF69</f>
        <v>17.62</v>
      </c>
      <c r="L69">
        <f>NDMC_EOD!AE69+NDMC_EOD!AF69</f>
        <v>87.32</v>
      </c>
      <c r="M69">
        <f>TPDDL_EOD!AE69+TPDDL_EOD!AF69</f>
        <v>56.06</v>
      </c>
      <c r="N69">
        <f t="shared" si="6"/>
        <v>289.99</v>
      </c>
      <c r="O69" s="112">
        <f t="shared" si="7"/>
        <v>9.9999999999909051E-3</v>
      </c>
      <c r="P69">
        <v>82.26</v>
      </c>
      <c r="Q69">
        <v>46.73</v>
      </c>
      <c r="R69">
        <v>17.62</v>
      </c>
      <c r="S69">
        <v>87.329999999999984</v>
      </c>
      <c r="T69">
        <v>56.06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82.26</v>
      </c>
      <c r="J70">
        <f>BYPL_EOD!AE70+BYPL_EOD!AF70</f>
        <v>46.73</v>
      </c>
      <c r="K70">
        <f>MES_EOD!AE70+MES_EOD!AF70</f>
        <v>17.62</v>
      </c>
      <c r="L70">
        <f>NDMC_EOD!AE70+NDMC_EOD!AF70</f>
        <v>87.32</v>
      </c>
      <c r="M70">
        <f>TPDDL_EOD!AE70+TPDDL_EOD!AF70</f>
        <v>56.06</v>
      </c>
      <c r="N70">
        <f t="shared" si="6"/>
        <v>289.99</v>
      </c>
      <c r="O70" s="112">
        <f t="shared" si="7"/>
        <v>9.9999999999909051E-3</v>
      </c>
      <c r="P70">
        <v>82.26</v>
      </c>
      <c r="Q70">
        <v>46.73</v>
      </c>
      <c r="R70">
        <v>17.62</v>
      </c>
      <c r="S70">
        <v>87.329999999999984</v>
      </c>
      <c r="T70">
        <v>56.06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82.26</v>
      </c>
      <c r="J71">
        <f>BYPL_EOD!AE71+BYPL_EOD!AF71</f>
        <v>46.73</v>
      </c>
      <c r="K71">
        <f>MES_EOD!AE71+MES_EOD!AF71</f>
        <v>17.62</v>
      </c>
      <c r="L71">
        <f>NDMC_EOD!AE71+NDMC_EOD!AF71</f>
        <v>87.32</v>
      </c>
      <c r="M71">
        <f>TPDDL_EOD!AE71+TPDDL_EOD!AF71</f>
        <v>56.06</v>
      </c>
      <c r="N71">
        <f t="shared" si="6"/>
        <v>289.99</v>
      </c>
      <c r="O71" s="112">
        <f t="shared" si="7"/>
        <v>9.9999999999909051E-3</v>
      </c>
      <c r="P71">
        <v>82.26</v>
      </c>
      <c r="Q71">
        <v>46.73</v>
      </c>
      <c r="R71">
        <v>17.62</v>
      </c>
      <c r="S71">
        <v>87.329999999999984</v>
      </c>
      <c r="T71">
        <v>56.06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82.26</v>
      </c>
      <c r="J72">
        <f>BYPL_EOD!AE72+BYPL_EOD!AF72</f>
        <v>46.73</v>
      </c>
      <c r="K72">
        <f>MES_EOD!AE72+MES_EOD!AF72</f>
        <v>17.62</v>
      </c>
      <c r="L72">
        <f>NDMC_EOD!AE72+NDMC_EOD!AF72</f>
        <v>87.32</v>
      </c>
      <c r="M72">
        <f>TPDDL_EOD!AE72+TPDDL_EOD!AF72</f>
        <v>56.06</v>
      </c>
      <c r="N72">
        <f t="shared" si="6"/>
        <v>289.99</v>
      </c>
      <c r="O72" s="112">
        <f t="shared" si="7"/>
        <v>9.9999999999909051E-3</v>
      </c>
      <c r="P72">
        <v>82.26</v>
      </c>
      <c r="Q72">
        <v>46.73</v>
      </c>
      <c r="R72">
        <v>17.62</v>
      </c>
      <c r="S72">
        <v>87.329999999999984</v>
      </c>
      <c r="T72">
        <v>56.06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82.26</v>
      </c>
      <c r="J73">
        <f>BYPL_EOD!AE73+BYPL_EOD!AF73</f>
        <v>46.73</v>
      </c>
      <c r="K73">
        <f>MES_EOD!AE73+MES_EOD!AF73</f>
        <v>17.62</v>
      </c>
      <c r="L73">
        <f>NDMC_EOD!AE73+NDMC_EOD!AF73</f>
        <v>87.32</v>
      </c>
      <c r="M73">
        <f>TPDDL_EOD!AE73+TPDDL_EOD!AF73</f>
        <v>56.06</v>
      </c>
      <c r="N73">
        <f t="shared" si="6"/>
        <v>289.99</v>
      </c>
      <c r="O73" s="112">
        <f t="shared" si="7"/>
        <v>9.9999999999909051E-3</v>
      </c>
      <c r="P73">
        <v>82.26</v>
      </c>
      <c r="Q73">
        <v>46.73</v>
      </c>
      <c r="R73">
        <v>17.62</v>
      </c>
      <c r="S73">
        <v>87.329999999999984</v>
      </c>
      <c r="T73">
        <v>56.06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82.26</v>
      </c>
      <c r="J74">
        <f>BYPL_EOD!AE74+BYPL_EOD!AF74</f>
        <v>46.73</v>
      </c>
      <c r="K74">
        <f>MES_EOD!AE74+MES_EOD!AF74</f>
        <v>17.62</v>
      </c>
      <c r="L74">
        <f>NDMC_EOD!AE74+NDMC_EOD!AF74</f>
        <v>87.32</v>
      </c>
      <c r="M74">
        <f>TPDDL_EOD!AE74+TPDDL_EOD!AF74</f>
        <v>56.06</v>
      </c>
      <c r="N74">
        <f t="shared" si="6"/>
        <v>289.99</v>
      </c>
      <c r="O74" s="112">
        <f t="shared" si="7"/>
        <v>9.9999999999909051E-3</v>
      </c>
      <c r="P74">
        <v>82.26</v>
      </c>
      <c r="Q74">
        <v>46.73</v>
      </c>
      <c r="R74">
        <v>17.62</v>
      </c>
      <c r="S74">
        <v>87.329999999999984</v>
      </c>
      <c r="T74">
        <v>56.06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82.26</v>
      </c>
      <c r="J75">
        <f>BYPL_EOD!AE75+BYPL_EOD!AF75</f>
        <v>46.73</v>
      </c>
      <c r="K75">
        <f>MES_EOD!AE75+MES_EOD!AF75</f>
        <v>17.62</v>
      </c>
      <c r="L75">
        <f>NDMC_EOD!AE75+NDMC_EOD!AF75</f>
        <v>87.32</v>
      </c>
      <c r="M75">
        <f>TPDDL_EOD!AE75+TPDDL_EOD!AF75</f>
        <v>56.06</v>
      </c>
      <c r="N75">
        <f t="shared" si="6"/>
        <v>289.99</v>
      </c>
      <c r="O75" s="112">
        <f t="shared" si="7"/>
        <v>9.9999999999909051E-3</v>
      </c>
      <c r="P75">
        <v>82.26</v>
      </c>
      <c r="Q75">
        <v>46.73</v>
      </c>
      <c r="R75">
        <v>17.62</v>
      </c>
      <c r="S75">
        <v>87.329999999999984</v>
      </c>
      <c r="T75">
        <v>56.06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82.26</v>
      </c>
      <c r="J76">
        <f>BYPL_EOD!AE76+BYPL_EOD!AF76</f>
        <v>46.73</v>
      </c>
      <c r="K76">
        <f>MES_EOD!AE76+MES_EOD!AF76</f>
        <v>17.62</v>
      </c>
      <c r="L76">
        <f>NDMC_EOD!AE76+NDMC_EOD!AF76</f>
        <v>87.32</v>
      </c>
      <c r="M76">
        <f>TPDDL_EOD!AE76+TPDDL_EOD!AF76</f>
        <v>56.06</v>
      </c>
      <c r="N76">
        <f t="shared" si="6"/>
        <v>289.99</v>
      </c>
      <c r="O76" s="112">
        <f t="shared" si="7"/>
        <v>9.9999999999909051E-3</v>
      </c>
      <c r="P76">
        <v>82.26</v>
      </c>
      <c r="Q76">
        <v>46.73</v>
      </c>
      <c r="R76">
        <v>17.62</v>
      </c>
      <c r="S76">
        <v>87.329999999999984</v>
      </c>
      <c r="T76">
        <v>56.06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82.26</v>
      </c>
      <c r="J77">
        <f>BYPL_EOD!AE77+BYPL_EOD!AF77</f>
        <v>46.73</v>
      </c>
      <c r="K77">
        <f>MES_EOD!AE77+MES_EOD!AF77</f>
        <v>17.62</v>
      </c>
      <c r="L77">
        <f>NDMC_EOD!AE77+NDMC_EOD!AF77</f>
        <v>87.32</v>
      </c>
      <c r="M77">
        <f>TPDDL_EOD!AE77+TPDDL_EOD!AF77</f>
        <v>56.06</v>
      </c>
      <c r="N77">
        <f t="shared" si="6"/>
        <v>289.99</v>
      </c>
      <c r="O77" s="112">
        <f t="shared" si="7"/>
        <v>9.9999999999909051E-3</v>
      </c>
      <c r="P77">
        <v>82.26</v>
      </c>
      <c r="Q77">
        <v>46.73</v>
      </c>
      <c r="R77">
        <v>17.62</v>
      </c>
      <c r="S77">
        <v>87.329999999999984</v>
      </c>
      <c r="T77">
        <v>56.06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82.26</v>
      </c>
      <c r="J78">
        <f>BYPL_EOD!AE78+BYPL_EOD!AF78</f>
        <v>46.73</v>
      </c>
      <c r="K78">
        <f>MES_EOD!AE78+MES_EOD!AF78</f>
        <v>17.62</v>
      </c>
      <c r="L78">
        <f>NDMC_EOD!AE78+NDMC_EOD!AF78</f>
        <v>87.32</v>
      </c>
      <c r="M78">
        <f>TPDDL_EOD!AE78+TPDDL_EOD!AF78</f>
        <v>56.06</v>
      </c>
      <c r="N78">
        <f t="shared" si="6"/>
        <v>289.99</v>
      </c>
      <c r="O78" s="112">
        <f t="shared" si="7"/>
        <v>9.9999999999909051E-3</v>
      </c>
      <c r="P78">
        <v>82.26</v>
      </c>
      <c r="Q78">
        <v>46.73</v>
      </c>
      <c r="R78">
        <v>17.62</v>
      </c>
      <c r="S78">
        <v>87.329999999999984</v>
      </c>
      <c r="T78">
        <v>56.06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82.26</v>
      </c>
      <c r="J79">
        <f>BYPL_EOD!AE79+BYPL_EOD!AF79</f>
        <v>46.73</v>
      </c>
      <c r="K79">
        <f>MES_EOD!AE79+MES_EOD!AF79</f>
        <v>17.62</v>
      </c>
      <c r="L79">
        <f>NDMC_EOD!AE79+NDMC_EOD!AF79</f>
        <v>87.32</v>
      </c>
      <c r="M79">
        <f>TPDDL_EOD!AE79+TPDDL_EOD!AF79</f>
        <v>56.06</v>
      </c>
      <c r="N79">
        <f t="shared" si="6"/>
        <v>289.99</v>
      </c>
      <c r="O79" s="112">
        <f t="shared" si="7"/>
        <v>9.9999999999909051E-3</v>
      </c>
      <c r="P79">
        <v>82.26</v>
      </c>
      <c r="Q79">
        <v>46.73</v>
      </c>
      <c r="R79">
        <v>17.62</v>
      </c>
      <c r="S79">
        <v>87.329999999999984</v>
      </c>
      <c r="T79">
        <v>56.06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82.26</v>
      </c>
      <c r="J80">
        <f>BYPL_EOD!AE80+BYPL_EOD!AF80</f>
        <v>46.73</v>
      </c>
      <c r="K80">
        <f>MES_EOD!AE80+MES_EOD!AF80</f>
        <v>17.62</v>
      </c>
      <c r="L80">
        <f>NDMC_EOD!AE80+NDMC_EOD!AF80</f>
        <v>87.32</v>
      </c>
      <c r="M80">
        <f>TPDDL_EOD!AE80+TPDDL_EOD!AF80</f>
        <v>56.06</v>
      </c>
      <c r="N80">
        <f t="shared" si="6"/>
        <v>289.99</v>
      </c>
      <c r="O80" s="112">
        <f t="shared" si="7"/>
        <v>9.9999999999909051E-3</v>
      </c>
      <c r="P80">
        <v>82.26</v>
      </c>
      <c r="Q80">
        <v>46.73</v>
      </c>
      <c r="R80">
        <v>17.62</v>
      </c>
      <c r="S80">
        <v>87.329999999999984</v>
      </c>
      <c r="T80">
        <v>56.06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82.26</v>
      </c>
      <c r="J81">
        <f>BYPL_EOD!AE81+BYPL_EOD!AF81</f>
        <v>46.73</v>
      </c>
      <c r="K81">
        <f>MES_EOD!AE81+MES_EOD!AF81</f>
        <v>17.62</v>
      </c>
      <c r="L81">
        <f>NDMC_EOD!AE81+NDMC_EOD!AF81</f>
        <v>87.32</v>
      </c>
      <c r="M81">
        <f>TPDDL_EOD!AE81+TPDDL_EOD!AF81</f>
        <v>56.06</v>
      </c>
      <c r="N81">
        <f t="shared" si="6"/>
        <v>289.99</v>
      </c>
      <c r="O81" s="112">
        <f t="shared" si="7"/>
        <v>9.9999999999909051E-3</v>
      </c>
      <c r="P81">
        <v>82.26</v>
      </c>
      <c r="Q81">
        <v>46.73</v>
      </c>
      <c r="R81">
        <v>17.62</v>
      </c>
      <c r="S81">
        <v>87.329999999999984</v>
      </c>
      <c r="T81">
        <v>56.06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82.26</v>
      </c>
      <c r="J82">
        <f>BYPL_EOD!AE82+BYPL_EOD!AF82</f>
        <v>46.73</v>
      </c>
      <c r="K82">
        <f>MES_EOD!AE82+MES_EOD!AF82</f>
        <v>17.62</v>
      </c>
      <c r="L82">
        <f>NDMC_EOD!AE82+NDMC_EOD!AF82</f>
        <v>87.32</v>
      </c>
      <c r="M82">
        <f>TPDDL_EOD!AE82+TPDDL_EOD!AF82</f>
        <v>56.06</v>
      </c>
      <c r="N82">
        <f t="shared" si="6"/>
        <v>289.99</v>
      </c>
      <c r="O82" s="112">
        <f t="shared" si="7"/>
        <v>9.9999999999909051E-3</v>
      </c>
      <c r="P82">
        <v>82.26</v>
      </c>
      <c r="Q82">
        <v>46.73</v>
      </c>
      <c r="R82">
        <v>17.62</v>
      </c>
      <c r="S82">
        <v>87.329999999999984</v>
      </c>
      <c r="T82">
        <v>56.06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82.26</v>
      </c>
      <c r="J83">
        <f>BYPL_EOD!AE83+BYPL_EOD!AF83</f>
        <v>46.73</v>
      </c>
      <c r="K83">
        <f>MES_EOD!AE83+MES_EOD!AF83</f>
        <v>17.62</v>
      </c>
      <c r="L83">
        <f>NDMC_EOD!AE83+NDMC_EOD!AF83</f>
        <v>87.32</v>
      </c>
      <c r="M83">
        <f>TPDDL_EOD!AE83+TPDDL_EOD!AF83</f>
        <v>56.06</v>
      </c>
      <c r="N83">
        <f t="shared" si="6"/>
        <v>289.99</v>
      </c>
      <c r="O83" s="112">
        <f t="shared" si="7"/>
        <v>9.9999999999909051E-3</v>
      </c>
      <c r="P83">
        <v>82.26</v>
      </c>
      <c r="Q83">
        <v>46.73</v>
      </c>
      <c r="R83">
        <v>17.62</v>
      </c>
      <c r="S83">
        <v>87.329999999999984</v>
      </c>
      <c r="T83">
        <v>56.06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82.26</v>
      </c>
      <c r="J84">
        <f>BYPL_EOD!AE84+BYPL_EOD!AF84</f>
        <v>46.73</v>
      </c>
      <c r="K84">
        <f>MES_EOD!AE84+MES_EOD!AF84</f>
        <v>17.62</v>
      </c>
      <c r="L84">
        <f>NDMC_EOD!AE84+NDMC_EOD!AF84</f>
        <v>87.32</v>
      </c>
      <c r="M84">
        <f>TPDDL_EOD!AE84+TPDDL_EOD!AF84</f>
        <v>56.06</v>
      </c>
      <c r="N84">
        <f t="shared" si="6"/>
        <v>289.99</v>
      </c>
      <c r="O84" s="112">
        <f t="shared" si="7"/>
        <v>9.9999999999909051E-3</v>
      </c>
      <c r="P84">
        <v>82.26</v>
      </c>
      <c r="Q84">
        <v>46.73</v>
      </c>
      <c r="R84">
        <v>17.62</v>
      </c>
      <c r="S84">
        <v>87.329999999999984</v>
      </c>
      <c r="T84">
        <v>56.06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82.26</v>
      </c>
      <c r="J85">
        <f>BYPL_EOD!AE85+BYPL_EOD!AF85</f>
        <v>46.73</v>
      </c>
      <c r="K85">
        <f>MES_EOD!AE85+MES_EOD!AF85</f>
        <v>17.62</v>
      </c>
      <c r="L85">
        <f>NDMC_EOD!AE85+NDMC_EOD!AF85</f>
        <v>87.32</v>
      </c>
      <c r="M85">
        <f>TPDDL_EOD!AE85+TPDDL_EOD!AF85</f>
        <v>56.06</v>
      </c>
      <c r="N85">
        <f t="shared" si="6"/>
        <v>289.99</v>
      </c>
      <c r="O85" s="112">
        <f t="shared" si="7"/>
        <v>9.9999999999909051E-3</v>
      </c>
      <c r="P85">
        <v>82.26</v>
      </c>
      <c r="Q85">
        <v>46.73</v>
      </c>
      <c r="R85">
        <v>17.62</v>
      </c>
      <c r="S85">
        <v>87.329999999999984</v>
      </c>
      <c r="T85">
        <v>56.06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82.26</v>
      </c>
      <c r="J86">
        <f>BYPL_EOD!AE86+BYPL_EOD!AF86</f>
        <v>46.73</v>
      </c>
      <c r="K86">
        <f>MES_EOD!AE86+MES_EOD!AF86</f>
        <v>17.62</v>
      </c>
      <c r="L86">
        <f>NDMC_EOD!AE86+NDMC_EOD!AF86</f>
        <v>87.32</v>
      </c>
      <c r="M86">
        <f>TPDDL_EOD!AE86+TPDDL_EOD!AF86</f>
        <v>56.06</v>
      </c>
      <c r="N86">
        <f t="shared" si="6"/>
        <v>289.99</v>
      </c>
      <c r="O86" s="112">
        <f t="shared" si="7"/>
        <v>9.9999999999909051E-3</v>
      </c>
      <c r="P86">
        <v>82.26</v>
      </c>
      <c r="Q86">
        <v>46.73</v>
      </c>
      <c r="R86">
        <v>17.62</v>
      </c>
      <c r="S86">
        <v>87.329999999999984</v>
      </c>
      <c r="T86">
        <v>56.06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82.26</v>
      </c>
      <c r="J87">
        <f>BYPL_EOD!AE87+BYPL_EOD!AF87</f>
        <v>46.73</v>
      </c>
      <c r="K87">
        <f>MES_EOD!AE87+MES_EOD!AF87</f>
        <v>17.62</v>
      </c>
      <c r="L87">
        <f>NDMC_EOD!AE87+NDMC_EOD!AF87</f>
        <v>87.32</v>
      </c>
      <c r="M87">
        <f>TPDDL_EOD!AE87+TPDDL_EOD!AF87</f>
        <v>56.06</v>
      </c>
      <c r="N87">
        <f t="shared" si="6"/>
        <v>289.99</v>
      </c>
      <c r="O87" s="112">
        <f t="shared" si="7"/>
        <v>9.9999999999909051E-3</v>
      </c>
      <c r="P87">
        <v>82.26</v>
      </c>
      <c r="Q87">
        <v>46.73</v>
      </c>
      <c r="R87">
        <v>17.62</v>
      </c>
      <c r="S87">
        <v>87.329999999999984</v>
      </c>
      <c r="T87">
        <v>56.06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82.26</v>
      </c>
      <c r="J88">
        <f>BYPL_EOD!AE88+BYPL_EOD!AF88</f>
        <v>46.73</v>
      </c>
      <c r="K88">
        <f>MES_EOD!AE88+MES_EOD!AF88</f>
        <v>17.62</v>
      </c>
      <c r="L88">
        <f>NDMC_EOD!AE88+NDMC_EOD!AF88</f>
        <v>87.32</v>
      </c>
      <c r="M88">
        <f>TPDDL_EOD!AE88+TPDDL_EOD!AF88</f>
        <v>56.06</v>
      </c>
      <c r="N88">
        <f t="shared" si="6"/>
        <v>289.99</v>
      </c>
      <c r="O88" s="112">
        <f t="shared" si="7"/>
        <v>9.9999999999909051E-3</v>
      </c>
      <c r="P88">
        <v>82.26</v>
      </c>
      <c r="Q88">
        <v>46.73</v>
      </c>
      <c r="R88">
        <v>17.62</v>
      </c>
      <c r="S88">
        <v>87.329999999999984</v>
      </c>
      <c r="T88">
        <v>56.06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82.26</v>
      </c>
      <c r="J89">
        <f>BYPL_EOD!AE89+BYPL_EOD!AF89</f>
        <v>46.73</v>
      </c>
      <c r="K89">
        <f>MES_EOD!AE89+MES_EOD!AF89</f>
        <v>17.62</v>
      </c>
      <c r="L89">
        <f>NDMC_EOD!AE89+NDMC_EOD!AF89</f>
        <v>87.32</v>
      </c>
      <c r="M89">
        <f>TPDDL_EOD!AE89+TPDDL_EOD!AF89</f>
        <v>56.06</v>
      </c>
      <c r="N89">
        <f t="shared" si="6"/>
        <v>289.99</v>
      </c>
      <c r="O89" s="112">
        <f t="shared" si="7"/>
        <v>9.9999999999909051E-3</v>
      </c>
      <c r="P89">
        <v>82.26</v>
      </c>
      <c r="Q89">
        <v>46.73</v>
      </c>
      <c r="R89">
        <v>17.62</v>
      </c>
      <c r="S89">
        <v>87.329999999999984</v>
      </c>
      <c r="T89">
        <v>56.06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82.26</v>
      </c>
      <c r="J90">
        <f>BYPL_EOD!AE90+BYPL_EOD!AF90</f>
        <v>46.73</v>
      </c>
      <c r="K90">
        <f>MES_EOD!AE90+MES_EOD!AF90</f>
        <v>17.62</v>
      </c>
      <c r="L90">
        <f>NDMC_EOD!AE90+NDMC_EOD!AF90</f>
        <v>87.32</v>
      </c>
      <c r="M90">
        <f>TPDDL_EOD!AE90+TPDDL_EOD!AF90</f>
        <v>56.06</v>
      </c>
      <c r="N90">
        <f t="shared" si="6"/>
        <v>289.99</v>
      </c>
      <c r="O90" s="112">
        <f t="shared" si="7"/>
        <v>9.9999999999909051E-3</v>
      </c>
      <c r="P90">
        <v>82.26</v>
      </c>
      <c r="Q90">
        <v>46.73</v>
      </c>
      <c r="R90">
        <v>17.62</v>
      </c>
      <c r="S90">
        <v>87.329999999999984</v>
      </c>
      <c r="T90">
        <v>56.06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82.26</v>
      </c>
      <c r="J91">
        <f>BYPL_EOD!AE91+BYPL_EOD!AF91</f>
        <v>46.73</v>
      </c>
      <c r="K91">
        <f>MES_EOD!AE91+MES_EOD!AF91</f>
        <v>17.62</v>
      </c>
      <c r="L91">
        <f>NDMC_EOD!AE91+NDMC_EOD!AF91</f>
        <v>87.32</v>
      </c>
      <c r="M91">
        <f>TPDDL_EOD!AE91+TPDDL_EOD!AF91</f>
        <v>56.06</v>
      </c>
      <c r="N91">
        <f t="shared" si="6"/>
        <v>289.99</v>
      </c>
      <c r="O91" s="112">
        <f t="shared" si="7"/>
        <v>9.9999999999909051E-3</v>
      </c>
      <c r="P91">
        <v>82.26</v>
      </c>
      <c r="Q91">
        <v>46.73</v>
      </c>
      <c r="R91">
        <v>17.62</v>
      </c>
      <c r="S91">
        <v>87.329999999999984</v>
      </c>
      <c r="T91">
        <v>56.06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82.26</v>
      </c>
      <c r="J92">
        <f>BYPL_EOD!AE92+BYPL_EOD!AF92</f>
        <v>46.73</v>
      </c>
      <c r="K92">
        <f>MES_EOD!AE92+MES_EOD!AF92</f>
        <v>17.62</v>
      </c>
      <c r="L92">
        <f>NDMC_EOD!AE92+NDMC_EOD!AF92</f>
        <v>87.32</v>
      </c>
      <c r="M92">
        <f>TPDDL_EOD!AE92+TPDDL_EOD!AF92</f>
        <v>56.06</v>
      </c>
      <c r="N92">
        <f t="shared" si="6"/>
        <v>289.99</v>
      </c>
      <c r="O92" s="112">
        <f t="shared" si="7"/>
        <v>9.9999999999909051E-3</v>
      </c>
      <c r="P92">
        <v>82.26</v>
      </c>
      <c r="Q92">
        <v>46.73</v>
      </c>
      <c r="R92">
        <v>17.62</v>
      </c>
      <c r="S92">
        <v>87.329999999999984</v>
      </c>
      <c r="T92">
        <v>56.06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82.26</v>
      </c>
      <c r="J93">
        <f>BYPL_EOD!AE93+BYPL_EOD!AF93</f>
        <v>46.73</v>
      </c>
      <c r="K93">
        <f>MES_EOD!AE93+MES_EOD!AF93</f>
        <v>17.62</v>
      </c>
      <c r="L93">
        <f>NDMC_EOD!AE93+NDMC_EOD!AF93</f>
        <v>87.32</v>
      </c>
      <c r="M93">
        <f>TPDDL_EOD!AE93+TPDDL_EOD!AF93</f>
        <v>56.06</v>
      </c>
      <c r="N93">
        <f t="shared" si="6"/>
        <v>289.99</v>
      </c>
      <c r="O93" s="112">
        <f t="shared" si="7"/>
        <v>9.9999999999909051E-3</v>
      </c>
      <c r="P93">
        <v>82.26</v>
      </c>
      <c r="Q93">
        <v>46.73</v>
      </c>
      <c r="R93">
        <v>17.62</v>
      </c>
      <c r="S93">
        <v>87.329999999999984</v>
      </c>
      <c r="T93">
        <v>56.06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82.26</v>
      </c>
      <c r="J94">
        <f>BYPL_EOD!AE94+BYPL_EOD!AF94</f>
        <v>46.73</v>
      </c>
      <c r="K94">
        <f>MES_EOD!AE94+MES_EOD!AF94</f>
        <v>17.62</v>
      </c>
      <c r="L94">
        <f>NDMC_EOD!AE94+NDMC_EOD!AF94</f>
        <v>87.32</v>
      </c>
      <c r="M94">
        <f>TPDDL_EOD!AE94+TPDDL_EOD!AF94</f>
        <v>56.06</v>
      </c>
      <c r="N94">
        <f t="shared" si="6"/>
        <v>289.99</v>
      </c>
      <c r="O94" s="112">
        <f t="shared" si="7"/>
        <v>9.9999999999909051E-3</v>
      </c>
      <c r="P94">
        <v>82.26</v>
      </c>
      <c r="Q94">
        <v>46.73</v>
      </c>
      <c r="R94">
        <v>17.62</v>
      </c>
      <c r="S94">
        <v>87.329999999999984</v>
      </c>
      <c r="T94">
        <v>56.06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82.26</v>
      </c>
      <c r="J95">
        <f>BYPL_EOD!AE95+BYPL_EOD!AF95</f>
        <v>46.73</v>
      </c>
      <c r="K95">
        <f>MES_EOD!AE95+MES_EOD!AF95</f>
        <v>17.62</v>
      </c>
      <c r="L95">
        <f>NDMC_EOD!AE95+NDMC_EOD!AF95</f>
        <v>87.32</v>
      </c>
      <c r="M95">
        <f>TPDDL_EOD!AE95+TPDDL_EOD!AF95</f>
        <v>56.06</v>
      </c>
      <c r="N95">
        <f t="shared" si="6"/>
        <v>289.99</v>
      </c>
      <c r="O95" s="112">
        <f t="shared" si="7"/>
        <v>9.9999999999909051E-3</v>
      </c>
      <c r="P95">
        <v>82.26</v>
      </c>
      <c r="Q95">
        <v>46.73</v>
      </c>
      <c r="R95">
        <v>17.62</v>
      </c>
      <c r="S95">
        <v>87.329999999999984</v>
      </c>
      <c r="T95">
        <v>56.06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82.26</v>
      </c>
      <c r="J96">
        <f>BYPL_EOD!AE96+BYPL_EOD!AF96</f>
        <v>46.73</v>
      </c>
      <c r="K96">
        <f>MES_EOD!AE96+MES_EOD!AF96</f>
        <v>17.62</v>
      </c>
      <c r="L96">
        <f>NDMC_EOD!AE96+NDMC_EOD!AF96</f>
        <v>87.32</v>
      </c>
      <c r="M96">
        <f>TPDDL_EOD!AE96+TPDDL_EOD!AF96</f>
        <v>56.06</v>
      </c>
      <c r="N96">
        <f t="shared" si="6"/>
        <v>289.99</v>
      </c>
      <c r="O96" s="112">
        <f t="shared" si="7"/>
        <v>9.9999999999909051E-3</v>
      </c>
      <c r="P96">
        <v>82.26</v>
      </c>
      <c r="Q96">
        <v>46.73</v>
      </c>
      <c r="R96">
        <v>17.62</v>
      </c>
      <c r="S96">
        <v>87.329999999999984</v>
      </c>
      <c r="T96">
        <v>56.06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82.26</v>
      </c>
      <c r="J97">
        <f>BYPL_EOD!AE97+BYPL_EOD!AF97</f>
        <v>46.73</v>
      </c>
      <c r="K97">
        <f>MES_EOD!AE97+MES_EOD!AF97</f>
        <v>17.62</v>
      </c>
      <c r="L97">
        <f>NDMC_EOD!AE97+NDMC_EOD!AF97</f>
        <v>87.32</v>
      </c>
      <c r="M97">
        <f>TPDDL_EOD!AE97+TPDDL_EOD!AF97</f>
        <v>56.06</v>
      </c>
      <c r="N97">
        <f t="shared" si="6"/>
        <v>289.99</v>
      </c>
      <c r="O97" s="112">
        <f t="shared" si="7"/>
        <v>9.9999999999909051E-3</v>
      </c>
      <c r="P97">
        <v>82.26</v>
      </c>
      <c r="Q97">
        <v>46.73</v>
      </c>
      <c r="R97">
        <v>17.62</v>
      </c>
      <c r="S97">
        <v>87.329999999999984</v>
      </c>
      <c r="T97">
        <v>56.06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82.26</v>
      </c>
      <c r="J98">
        <f>BYPL_EOD!AE98+BYPL_EOD!AF98</f>
        <v>46.73</v>
      </c>
      <c r="K98">
        <f>MES_EOD!AE98+MES_EOD!AF98</f>
        <v>17.62</v>
      </c>
      <c r="L98">
        <f>NDMC_EOD!AE98+NDMC_EOD!AF98</f>
        <v>87.32</v>
      </c>
      <c r="M98">
        <f>TPDDL_EOD!AE98+TPDDL_EOD!AF98</f>
        <v>56.06</v>
      </c>
      <c r="N98">
        <f t="shared" si="6"/>
        <v>289.99</v>
      </c>
      <c r="O98" s="112">
        <f t="shared" si="7"/>
        <v>9.9999999999909051E-3</v>
      </c>
      <c r="P98">
        <v>82.26</v>
      </c>
      <c r="Q98">
        <v>46.73</v>
      </c>
      <c r="R98">
        <v>17.62</v>
      </c>
      <c r="S98">
        <v>87.329999999999984</v>
      </c>
      <c r="T98">
        <v>56.06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6.9362500000000002</v>
      </c>
      <c r="C99" s="114">
        <f t="shared" ref="C99:U99" si="12">SUM(C3:C98)/4000</f>
        <v>0</v>
      </c>
      <c r="D99" s="114">
        <f t="shared" si="12"/>
        <v>6.9357499999999996</v>
      </c>
      <c r="E99" s="114">
        <f t="shared" si="12"/>
        <v>0</v>
      </c>
      <c r="F99" s="114">
        <f t="shared" si="12"/>
        <v>6.9362500000000002</v>
      </c>
      <c r="G99" s="114">
        <f t="shared" si="12"/>
        <v>6.9357499999999996</v>
      </c>
      <c r="H99" s="114"/>
      <c r="I99" s="114">
        <f t="shared" si="12"/>
        <v>1.9674075000000024</v>
      </c>
      <c r="J99" s="114">
        <f t="shared" si="12"/>
        <v>1.1174849999999994</v>
      </c>
      <c r="K99" s="114">
        <f t="shared" si="12"/>
        <v>0.42143499999999928</v>
      </c>
      <c r="L99" s="114">
        <f t="shared" si="12"/>
        <v>2.0884449999999974</v>
      </c>
      <c r="M99" s="114">
        <f t="shared" si="12"/>
        <v>1.3408050000000016</v>
      </c>
      <c r="N99" s="114">
        <f t="shared" si="12"/>
        <v>6.9355775000000115</v>
      </c>
      <c r="O99" s="114">
        <f t="shared" si="12"/>
        <v>1.7249999999984311E-4</v>
      </c>
      <c r="P99" s="114">
        <f t="shared" si="12"/>
        <v>1.9674046618539729</v>
      </c>
      <c r="Q99" s="114">
        <f t="shared" si="12"/>
        <v>1.1174833930388401</v>
      </c>
      <c r="R99" s="114">
        <f t="shared" si="12"/>
        <v>0.42143439195115884</v>
      </c>
      <c r="S99" s="114">
        <f t="shared" si="12"/>
        <v>2.0886244874741218</v>
      </c>
      <c r="T99" s="114">
        <f t="shared" si="12"/>
        <v>1.3408030656819074</v>
      </c>
      <c r="U99" s="114">
        <f t="shared" si="12"/>
        <v>6.9357499999999996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14.05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34.17</v>
      </c>
      <c r="O91" s="112">
        <f t="shared" si="7"/>
        <v>0.42999999999999972</v>
      </c>
      <c r="P91">
        <v>14.226807140766756</v>
      </c>
      <c r="Q91">
        <v>8.1006731050629206</v>
      </c>
      <c r="R91">
        <v>0</v>
      </c>
      <c r="S91">
        <v>2.1061750073163594</v>
      </c>
      <c r="T91">
        <v>10.166344746853964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14.05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34.17</v>
      </c>
      <c r="O93" s="112">
        <f t="shared" si="7"/>
        <v>0.42999999999999972</v>
      </c>
      <c r="P93">
        <v>14.226807140766756</v>
      </c>
      <c r="Q93">
        <v>8.1006731050629206</v>
      </c>
      <c r="R93">
        <v>0</v>
      </c>
      <c r="S93">
        <v>2.1061750073163594</v>
      </c>
      <c r="T93">
        <v>10.166344746853964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14.05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10.039999999999999</v>
      </c>
      <c r="N94">
        <f t="shared" si="6"/>
        <v>34.17</v>
      </c>
      <c r="O94" s="112">
        <f t="shared" si="7"/>
        <v>0.42999999999999972</v>
      </c>
      <c r="P94">
        <v>14.226807140766756</v>
      </c>
      <c r="Q94">
        <v>8.1006731050629206</v>
      </c>
      <c r="R94">
        <v>0</v>
      </c>
      <c r="S94">
        <v>2.1061750073163594</v>
      </c>
      <c r="T94">
        <v>10.166344746853964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14.05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10.039999999999999</v>
      </c>
      <c r="N95">
        <f t="shared" si="6"/>
        <v>34.17</v>
      </c>
      <c r="O95" s="112">
        <f t="shared" si="7"/>
        <v>0.42999999999999972</v>
      </c>
      <c r="P95">
        <v>14.226807140766756</v>
      </c>
      <c r="Q95">
        <v>8.1006731050629206</v>
      </c>
      <c r="R95">
        <v>0</v>
      </c>
      <c r="S95">
        <v>2.1061750073163594</v>
      </c>
      <c r="T95">
        <v>10.166344746853964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14.05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10.039999999999999</v>
      </c>
      <c r="N96">
        <f t="shared" si="6"/>
        <v>34.17</v>
      </c>
      <c r="O96" s="112">
        <f t="shared" si="7"/>
        <v>0.42999999999999972</v>
      </c>
      <c r="P96">
        <v>14.226807140766756</v>
      </c>
      <c r="Q96">
        <v>8.1006731050629206</v>
      </c>
      <c r="R96">
        <v>0</v>
      </c>
      <c r="S96">
        <v>2.1061750073163594</v>
      </c>
      <c r="T96">
        <v>10.166344746853964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14.05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10.039999999999999</v>
      </c>
      <c r="N97">
        <f t="shared" si="6"/>
        <v>34.17</v>
      </c>
      <c r="O97" s="112">
        <f t="shared" si="7"/>
        <v>0.42999999999999972</v>
      </c>
      <c r="P97">
        <v>14.226807140766756</v>
      </c>
      <c r="Q97">
        <v>8.1006731050629206</v>
      </c>
      <c r="R97">
        <v>0</v>
      </c>
      <c r="S97">
        <v>2.1061750073163594</v>
      </c>
      <c r="T97">
        <v>10.166344746853964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14.05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10.039999999999999</v>
      </c>
      <c r="N98">
        <f t="shared" si="6"/>
        <v>34.17</v>
      </c>
      <c r="O98" s="112">
        <f t="shared" si="7"/>
        <v>0.42999999999999972</v>
      </c>
      <c r="P98">
        <v>14.226807140766756</v>
      </c>
      <c r="Q98">
        <v>8.1006731050629206</v>
      </c>
      <c r="R98">
        <v>0</v>
      </c>
      <c r="S98">
        <v>2.1061750073163594</v>
      </c>
      <c r="T98">
        <v>10.166344746853964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</v>
      </c>
      <c r="G99" s="114">
        <f t="shared" si="12"/>
        <v>0.82769999999999966</v>
      </c>
      <c r="H99" s="114"/>
      <c r="I99" s="114">
        <f t="shared" si="12"/>
        <v>0.33719999999999944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0.24095999999999967</v>
      </c>
      <c r="N99" s="114">
        <f t="shared" si="12"/>
        <v>0.82008000000000103</v>
      </c>
      <c r="O99" s="114">
        <f t="shared" si="12"/>
        <v>7.6199999999999549E-3</v>
      </c>
      <c r="P99" s="114">
        <f t="shared" si="12"/>
        <v>0.34033318700614634</v>
      </c>
      <c r="Q99" s="114">
        <f t="shared" si="12"/>
        <v>0.19378402107111506</v>
      </c>
      <c r="R99" s="114">
        <f t="shared" si="12"/>
        <v>0</v>
      </c>
      <c r="S99" s="114">
        <f t="shared" si="12"/>
        <v>5.0383845478489862E-2</v>
      </c>
      <c r="T99" s="114">
        <f t="shared" si="12"/>
        <v>0.2431989464442493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106.56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106.55583766259132</v>
      </c>
      <c r="Q3">
        <v>54.997851646420067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106.56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106.55583766259132</v>
      </c>
      <c r="Q4">
        <v>54.997851646420067</v>
      </c>
      <c r="R4">
        <v>5.8397718839107844</v>
      </c>
      <c r="S4">
        <v>18.999257841490568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106.56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106.55583766259132</v>
      </c>
      <c r="Q7">
        <v>54.997851646420067</v>
      </c>
      <c r="R7">
        <v>5.8397718839107844</v>
      </c>
      <c r="S7">
        <v>18.999257841490568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106.56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106.55583766259132</v>
      </c>
      <c r="Q8">
        <v>54.997851646420067</v>
      </c>
      <c r="R8">
        <v>5.8397718839107844</v>
      </c>
      <c r="S8">
        <v>18.999257841490568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106.56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106.55583766259132</v>
      </c>
      <c r="Q9">
        <v>54.997851646420067</v>
      </c>
      <c r="R9">
        <v>5.8397718839107844</v>
      </c>
      <c r="S9">
        <v>18.999257841490568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106.56</v>
      </c>
      <c r="J10">
        <f>BYPL_EOD!AI10+BYPL_EOD!AJ10</f>
        <v>55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106.55583766259132</v>
      </c>
      <c r="Q10">
        <v>54.997851646420067</v>
      </c>
      <c r="R10">
        <v>5.8397718839107844</v>
      </c>
      <c r="S10">
        <v>18.999257841490568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106.56</v>
      </c>
      <c r="J11">
        <f>BYPL_EOD!AI11+BYPL_EOD!AJ11</f>
        <v>55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106.55583766259132</v>
      </c>
      <c r="Q11">
        <v>54.997851646420067</v>
      </c>
      <c r="R11">
        <v>5.8397718839107844</v>
      </c>
      <c r="S11">
        <v>18.999257841490568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106.56</v>
      </c>
      <c r="J12">
        <f>BYPL_EOD!AI12+BYPL_EOD!AJ12</f>
        <v>55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106.55583766259132</v>
      </c>
      <c r="Q12">
        <v>54.997851646420067</v>
      </c>
      <c r="R12">
        <v>5.8397718839107844</v>
      </c>
      <c r="S12">
        <v>18.999257841490568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106.56</v>
      </c>
      <c r="J13">
        <f>BYPL_EOD!AI13+BYPL_EOD!AJ13</f>
        <v>55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106.55583766259132</v>
      </c>
      <c r="Q13">
        <v>54.997851646420067</v>
      </c>
      <c r="R13">
        <v>5.8397718839107844</v>
      </c>
      <c r="S13">
        <v>18.999257841490568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106.56</v>
      </c>
      <c r="J14">
        <f>BYPL_EOD!AI14+BYPL_EOD!AJ14</f>
        <v>55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106.55583766259132</v>
      </c>
      <c r="Q14">
        <v>54.997851646420067</v>
      </c>
      <c r="R14">
        <v>5.8397718839107844</v>
      </c>
      <c r="S14">
        <v>18.999257841490568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275.05</v>
      </c>
      <c r="E15">
        <f>BAWANA!AM15</f>
        <v>0</v>
      </c>
      <c r="F15">
        <f t="shared" si="4"/>
        <v>256</v>
      </c>
      <c r="G15">
        <f t="shared" si="5"/>
        <v>275.05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10</v>
      </c>
      <c r="M15">
        <f>TPDDL_EOD!AI15+TPDDL_EOD!AJ15</f>
        <v>69.61</v>
      </c>
      <c r="N15">
        <f t="shared" si="0"/>
        <v>275.06</v>
      </c>
      <c r="O15" s="112">
        <f t="shared" si="1"/>
        <v>-9.9999999999909051E-3</v>
      </c>
      <c r="P15">
        <v>134.6051061586563</v>
      </c>
      <c r="Q15">
        <v>54.998000436268455</v>
      </c>
      <c r="R15">
        <v>5.8397876826874136</v>
      </c>
      <c r="S15">
        <v>9.9996364429579003</v>
      </c>
      <c r="T15">
        <v>69.607469279429949</v>
      </c>
      <c r="U15" s="114">
        <f t="shared" si="2"/>
        <v>275.05</v>
      </c>
      <c r="V15" s="112">
        <f t="shared" si="3"/>
        <v>0</v>
      </c>
      <c r="Y15">
        <f>BAWANA!AW15+BAWANA!AX15</f>
        <v>32</v>
      </c>
      <c r="Z15">
        <f>BAWANA!BD15+BAWANA!BE15</f>
        <v>12.95</v>
      </c>
      <c r="AA15">
        <f>BAWANA!X15+BAWANA!Y15</f>
        <v>32</v>
      </c>
      <c r="AB15">
        <f>BAWANA!AE15+BAWANA!AF15</f>
        <v>12.95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275.05</v>
      </c>
      <c r="E16">
        <f>BAWANA!AM16</f>
        <v>0</v>
      </c>
      <c r="F16">
        <f t="shared" si="4"/>
        <v>256</v>
      </c>
      <c r="G16">
        <f t="shared" si="5"/>
        <v>275.05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10</v>
      </c>
      <c r="M16">
        <f>TPDDL_EOD!AI16+TPDDL_EOD!AJ16</f>
        <v>69.61</v>
      </c>
      <c r="N16">
        <f t="shared" si="0"/>
        <v>275.06</v>
      </c>
      <c r="O16" s="112">
        <f t="shared" si="1"/>
        <v>-9.9999999999909051E-3</v>
      </c>
      <c r="P16">
        <v>134.6051061586563</v>
      </c>
      <c r="Q16">
        <v>54.998000436268455</v>
      </c>
      <c r="R16">
        <v>5.8397876826874136</v>
      </c>
      <c r="S16">
        <v>9.9996364429579003</v>
      </c>
      <c r="T16">
        <v>69.607469279429949</v>
      </c>
      <c r="U16" s="114">
        <f t="shared" si="2"/>
        <v>275.05</v>
      </c>
      <c r="V16" s="112">
        <f t="shared" si="3"/>
        <v>0</v>
      </c>
      <c r="Y16">
        <f>BAWANA!AW16+BAWANA!AX16</f>
        <v>32</v>
      </c>
      <c r="Z16">
        <f>BAWANA!BD16+BAWANA!BE16</f>
        <v>12.95</v>
      </c>
      <c r="AA16">
        <f>BAWANA!X16+BAWANA!Y16</f>
        <v>32</v>
      </c>
      <c r="AB16">
        <f>BAWANA!AE16+BAWANA!AF16</f>
        <v>12.95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268.95</v>
      </c>
      <c r="E17">
        <f>BAWANA!AM17</f>
        <v>0</v>
      </c>
      <c r="F17">
        <f t="shared" si="4"/>
        <v>256</v>
      </c>
      <c r="G17">
        <f t="shared" si="5"/>
        <v>268.95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13.9</v>
      </c>
      <c r="M17">
        <f>TPDDL_EOD!AI17+TPDDL_EOD!AJ17</f>
        <v>69.61</v>
      </c>
      <c r="N17">
        <f t="shared" si="0"/>
        <v>268.96000000000004</v>
      </c>
      <c r="O17" s="112">
        <f t="shared" si="1"/>
        <v>-1.0000000000047748E-2</v>
      </c>
      <c r="P17">
        <v>134.60499516656751</v>
      </c>
      <c r="Q17">
        <v>44.998326888756687</v>
      </c>
      <c r="R17">
        <v>5.8397828673408672</v>
      </c>
      <c r="S17">
        <v>13.899483194527065</v>
      </c>
      <c r="T17">
        <v>69.607411882807838</v>
      </c>
      <c r="U17" s="114">
        <f t="shared" si="2"/>
        <v>268.94999999999993</v>
      </c>
      <c r="V17" s="112">
        <f t="shared" si="3"/>
        <v>0</v>
      </c>
      <c r="Y17">
        <f>BAWANA!AW17+BAWANA!AX17</f>
        <v>32</v>
      </c>
      <c r="Z17">
        <f>BAWANA!BD17+BAWANA!BE17</f>
        <v>19.05</v>
      </c>
      <c r="AA17">
        <f>BAWANA!X17+BAWANA!Y17</f>
        <v>32</v>
      </c>
      <c r="AB17">
        <f>BAWANA!AE17+BAWANA!AF17</f>
        <v>19.05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268.95</v>
      </c>
      <c r="E18">
        <f>BAWANA!AM18</f>
        <v>0</v>
      </c>
      <c r="F18">
        <f t="shared" si="4"/>
        <v>256</v>
      </c>
      <c r="G18">
        <f t="shared" si="5"/>
        <v>268.95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13.9</v>
      </c>
      <c r="M18">
        <f>TPDDL_EOD!AI18+TPDDL_EOD!AJ18</f>
        <v>69.61</v>
      </c>
      <c r="N18">
        <f t="shared" si="0"/>
        <v>268.96000000000004</v>
      </c>
      <c r="O18" s="112">
        <f t="shared" si="1"/>
        <v>-1.0000000000047748E-2</v>
      </c>
      <c r="P18">
        <v>134.60499516656751</v>
      </c>
      <c r="Q18">
        <v>44.998326888756687</v>
      </c>
      <c r="R18">
        <v>5.8397828673408672</v>
      </c>
      <c r="S18">
        <v>13.899483194527065</v>
      </c>
      <c r="T18">
        <v>69.607411882807838</v>
      </c>
      <c r="U18" s="114">
        <f t="shared" si="2"/>
        <v>268.94999999999993</v>
      </c>
      <c r="V18" s="112">
        <f t="shared" si="3"/>
        <v>0</v>
      </c>
      <c r="Y18">
        <f>BAWANA!AW18+BAWANA!AX18</f>
        <v>32</v>
      </c>
      <c r="Z18">
        <f>BAWANA!BD18+BAWANA!BE18</f>
        <v>19.05</v>
      </c>
      <c r="AA18">
        <f>BAWANA!X18+BAWANA!Y18</f>
        <v>32</v>
      </c>
      <c r="AB18">
        <f>BAWANA!AE18+BAWANA!AF18</f>
        <v>19.05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268.95</v>
      </c>
      <c r="E19">
        <f>BAWANA!AM19</f>
        <v>0</v>
      </c>
      <c r="F19">
        <f t="shared" si="4"/>
        <v>256</v>
      </c>
      <c r="G19">
        <f t="shared" si="5"/>
        <v>268.95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13.9</v>
      </c>
      <c r="M19">
        <f>TPDDL_EOD!AI19+TPDDL_EOD!AJ19</f>
        <v>69.61</v>
      </c>
      <c r="N19">
        <f t="shared" si="0"/>
        <v>268.96000000000004</v>
      </c>
      <c r="O19" s="112">
        <f t="shared" si="1"/>
        <v>-1.0000000000047748E-2</v>
      </c>
      <c r="P19">
        <v>134.60499516656751</v>
      </c>
      <c r="Q19">
        <v>44.998326888756687</v>
      </c>
      <c r="R19">
        <v>5.8397828673408672</v>
      </c>
      <c r="S19">
        <v>13.899483194527065</v>
      </c>
      <c r="T19">
        <v>69.607411882807838</v>
      </c>
      <c r="U19" s="114">
        <f t="shared" si="2"/>
        <v>268.94999999999993</v>
      </c>
      <c r="V19" s="112">
        <f t="shared" si="3"/>
        <v>0</v>
      </c>
      <c r="Y19">
        <f>BAWANA!AW19+BAWANA!AX19</f>
        <v>32</v>
      </c>
      <c r="Z19">
        <f>BAWANA!BD19+BAWANA!BE19</f>
        <v>19.05</v>
      </c>
      <c r="AA19">
        <f>BAWANA!X19+BAWANA!Y19</f>
        <v>32</v>
      </c>
      <c r="AB19">
        <f>BAWANA!AE19+BAWANA!AF19</f>
        <v>19.05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268.95</v>
      </c>
      <c r="E20">
        <f>BAWANA!AM20</f>
        <v>0</v>
      </c>
      <c r="F20">
        <f t="shared" si="4"/>
        <v>256</v>
      </c>
      <c r="G20">
        <f t="shared" si="5"/>
        <v>268.95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13.9</v>
      </c>
      <c r="M20">
        <f>TPDDL_EOD!AI20+TPDDL_EOD!AJ20</f>
        <v>69.61</v>
      </c>
      <c r="N20">
        <f t="shared" si="0"/>
        <v>268.96000000000004</v>
      </c>
      <c r="O20" s="112">
        <f t="shared" si="1"/>
        <v>-1.0000000000047748E-2</v>
      </c>
      <c r="P20">
        <v>134.60499516656751</v>
      </c>
      <c r="Q20">
        <v>44.998326888756687</v>
      </c>
      <c r="R20">
        <v>5.8397828673408672</v>
      </c>
      <c r="S20">
        <v>13.899483194527065</v>
      </c>
      <c r="T20">
        <v>69.607411882807838</v>
      </c>
      <c r="U20" s="114">
        <f t="shared" si="2"/>
        <v>268.94999999999993</v>
      </c>
      <c r="V20" s="112">
        <f t="shared" si="3"/>
        <v>0</v>
      </c>
      <c r="Y20">
        <f>BAWANA!AW20+BAWANA!AX20</f>
        <v>32</v>
      </c>
      <c r="Z20">
        <f>BAWANA!BD20+BAWANA!BE20</f>
        <v>19.05</v>
      </c>
      <c r="AA20">
        <f>BAWANA!X20+BAWANA!Y20</f>
        <v>32</v>
      </c>
      <c r="AB20">
        <f>BAWANA!AE20+BAWANA!AF20</f>
        <v>19.05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275.05</v>
      </c>
      <c r="E21">
        <f>BAWANA!AM21</f>
        <v>0</v>
      </c>
      <c r="F21">
        <f t="shared" si="4"/>
        <v>256</v>
      </c>
      <c r="G21">
        <f t="shared" si="5"/>
        <v>275.05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10</v>
      </c>
      <c r="M21">
        <f>TPDDL_EOD!AI21+TPDDL_EOD!AJ21</f>
        <v>69.61</v>
      </c>
      <c r="N21">
        <f t="shared" si="0"/>
        <v>275.06</v>
      </c>
      <c r="O21" s="112">
        <f t="shared" si="1"/>
        <v>-9.9999999999909051E-3</v>
      </c>
      <c r="P21">
        <v>134.6051061586563</v>
      </c>
      <c r="Q21">
        <v>54.998000436268455</v>
      </c>
      <c r="R21">
        <v>5.8397876826874136</v>
      </c>
      <c r="S21">
        <v>9.9996364429579003</v>
      </c>
      <c r="T21">
        <v>69.607469279429949</v>
      </c>
      <c r="U21" s="114">
        <f t="shared" si="2"/>
        <v>275.05</v>
      </c>
      <c r="V21" s="112">
        <f t="shared" si="3"/>
        <v>0</v>
      </c>
      <c r="Y21">
        <f>BAWANA!AW21+BAWANA!AX21</f>
        <v>32</v>
      </c>
      <c r="Z21">
        <f>BAWANA!BD21+BAWANA!BE21</f>
        <v>12.95</v>
      </c>
      <c r="AA21">
        <f>BAWANA!X21+BAWANA!Y21</f>
        <v>32</v>
      </c>
      <c r="AB21">
        <f>BAWANA!AE21+BAWANA!AF21</f>
        <v>12.95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275.05</v>
      </c>
      <c r="E22">
        <f>BAWANA!AM22</f>
        <v>0</v>
      </c>
      <c r="F22">
        <f t="shared" si="4"/>
        <v>256</v>
      </c>
      <c r="G22">
        <f t="shared" si="5"/>
        <v>275.05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10</v>
      </c>
      <c r="M22">
        <f>TPDDL_EOD!AI22+TPDDL_EOD!AJ22</f>
        <v>69.61</v>
      </c>
      <c r="N22">
        <f t="shared" si="0"/>
        <v>275.06</v>
      </c>
      <c r="O22" s="112">
        <f t="shared" si="1"/>
        <v>-9.9999999999909051E-3</v>
      </c>
      <c r="P22">
        <v>134.6051061586563</v>
      </c>
      <c r="Q22">
        <v>54.998000436268455</v>
      </c>
      <c r="R22">
        <v>5.8397876826874136</v>
      </c>
      <c r="S22">
        <v>9.9996364429579003</v>
      </c>
      <c r="T22">
        <v>69.607469279429949</v>
      </c>
      <c r="U22" s="114">
        <f t="shared" si="2"/>
        <v>275.05</v>
      </c>
      <c r="V22" s="112">
        <f t="shared" si="3"/>
        <v>0</v>
      </c>
      <c r="Y22">
        <f>BAWANA!AW22+BAWANA!AX22</f>
        <v>32</v>
      </c>
      <c r="Z22">
        <f>BAWANA!BD22+BAWANA!BE22</f>
        <v>12.95</v>
      </c>
      <c r="AA22">
        <f>BAWANA!X22+BAWANA!Y22</f>
        <v>32</v>
      </c>
      <c r="AB22">
        <f>BAWANA!AE22+BAWANA!AF22</f>
        <v>12.95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125.56</v>
      </c>
      <c r="J23">
        <f>BYPL_EOD!AI23+BYPL_EOD!AJ23</f>
        <v>45</v>
      </c>
      <c r="K23">
        <f>MES_EOD!AI23+MES_EOD!AJ23</f>
        <v>5.84</v>
      </c>
      <c r="L23">
        <f>NDMC_EOD!AI23+NDMC_EOD!AJ23</f>
        <v>10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125.55509550408188</v>
      </c>
      <c r="Q23">
        <v>44.998242256161873</v>
      </c>
      <c r="R23">
        <v>5.8397718839107844</v>
      </c>
      <c r="S23">
        <v>9.9996093902581933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125.56</v>
      </c>
      <c r="J24">
        <f>BYPL_EOD!AI24+BYPL_EOD!AJ24</f>
        <v>45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125.55509550408188</v>
      </c>
      <c r="Q24">
        <v>44.998242256161873</v>
      </c>
      <c r="R24">
        <v>5.8397718839107844</v>
      </c>
      <c r="S24">
        <v>9.9996093902581933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125.56</v>
      </c>
      <c r="J25">
        <f>BYPL_EOD!AI25+BYPL_EOD!AJ25</f>
        <v>45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125.55509550408188</v>
      </c>
      <c r="Q25">
        <v>44.998242256161873</v>
      </c>
      <c r="R25">
        <v>5.8397718839107844</v>
      </c>
      <c r="S25">
        <v>9.9996093902581933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125.56</v>
      </c>
      <c r="J26">
        <f>BYPL_EOD!AI26+BYPL_EOD!AJ26</f>
        <v>45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125.55509550408188</v>
      </c>
      <c r="Q26">
        <v>44.998242256161873</v>
      </c>
      <c r="R26">
        <v>5.8397718839107844</v>
      </c>
      <c r="S26">
        <v>9.9996093902581933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125.56</v>
      </c>
      <c r="J27">
        <f>BYPL_EOD!AI27+BYPL_EOD!AJ27</f>
        <v>45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125.55509550408188</v>
      </c>
      <c r="Q27">
        <v>44.998242256161873</v>
      </c>
      <c r="R27">
        <v>5.8397718839107844</v>
      </c>
      <c r="S27">
        <v>9.9996093902581933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125.56</v>
      </c>
      <c r="J28">
        <f>BYPL_EOD!AI28+BYPL_EOD!AJ28</f>
        <v>45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125.55509550408188</v>
      </c>
      <c r="Q28">
        <v>44.998242256161873</v>
      </c>
      <c r="R28">
        <v>5.8397718839107844</v>
      </c>
      <c r="S28">
        <v>9.9996093902581933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32</v>
      </c>
      <c r="Z29">
        <f>BAWANA!BD29+BAWANA!BE29</f>
        <v>19.05</v>
      </c>
      <c r="AA29">
        <f>BAWANA!X29+BAWANA!Y29</f>
        <v>32</v>
      </c>
      <c r="AB29">
        <f>BAWANA!AE29+BAWANA!AF29</f>
        <v>19.05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32</v>
      </c>
      <c r="Z30">
        <f>BAWANA!BD30+BAWANA!BE30</f>
        <v>19.05</v>
      </c>
      <c r="AA30">
        <f>BAWANA!X30+BAWANA!Y30</f>
        <v>32</v>
      </c>
      <c r="AB30">
        <f>BAWANA!AE30+BAWANA!AF30</f>
        <v>19.05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272.41999999999996</v>
      </c>
      <c r="E31">
        <f>BAWANA!AM31</f>
        <v>0</v>
      </c>
      <c r="F31">
        <f t="shared" si="4"/>
        <v>256</v>
      </c>
      <c r="G31">
        <f t="shared" si="5"/>
        <v>272.41999999999996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17.36</v>
      </c>
      <c r="M31">
        <f>TPDDL_EOD!AI31+TPDDL_EOD!AJ31</f>
        <v>69.61</v>
      </c>
      <c r="N31">
        <f t="shared" si="0"/>
        <v>272.42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17.359999999999996</v>
      </c>
      <c r="T31">
        <v>69.609999999999985</v>
      </c>
      <c r="U31" s="114">
        <f t="shared" si="2"/>
        <v>272.41999999999996</v>
      </c>
      <c r="V31" s="112">
        <f t="shared" si="3"/>
        <v>0</v>
      </c>
      <c r="Y31">
        <f>BAWANA!AW31+BAWANA!AX31</f>
        <v>23.79</v>
      </c>
      <c r="Z31">
        <f>BAWANA!BD31+BAWANA!BE31</f>
        <v>23.79</v>
      </c>
      <c r="AA31">
        <f>BAWANA!X31+BAWANA!Y31</f>
        <v>23.79</v>
      </c>
      <c r="AB31">
        <f>BAWANA!AE31+BAWANA!AF31</f>
        <v>23.79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272.41999999999996</v>
      </c>
      <c r="E32">
        <f>BAWANA!AM32</f>
        <v>0</v>
      </c>
      <c r="F32">
        <f t="shared" si="4"/>
        <v>256</v>
      </c>
      <c r="G32">
        <f t="shared" si="5"/>
        <v>272.41999999999996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17.36</v>
      </c>
      <c r="M32">
        <f>TPDDL_EOD!AI32+TPDDL_EOD!AJ32</f>
        <v>69.61</v>
      </c>
      <c r="N32">
        <f t="shared" si="0"/>
        <v>272.42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17.359999999999996</v>
      </c>
      <c r="T32">
        <v>69.609999999999985</v>
      </c>
      <c r="U32" s="114">
        <f t="shared" si="2"/>
        <v>272.41999999999996</v>
      </c>
      <c r="V32" s="112">
        <f t="shared" si="3"/>
        <v>0</v>
      </c>
      <c r="Y32">
        <f>BAWANA!AW32+BAWANA!AX32</f>
        <v>23.79</v>
      </c>
      <c r="Z32">
        <f>BAWANA!BD32+BAWANA!BE32</f>
        <v>23.79</v>
      </c>
      <c r="AA32">
        <f>BAWANA!X32+BAWANA!Y32</f>
        <v>23.79</v>
      </c>
      <c r="AB32">
        <f>BAWANA!AE32+BAWANA!AF32</f>
        <v>23.79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279.74</v>
      </c>
      <c r="E61">
        <f>BAWANA!AM61</f>
        <v>0</v>
      </c>
      <c r="F61">
        <f t="shared" si="4"/>
        <v>256</v>
      </c>
      <c r="G61">
        <f t="shared" si="5"/>
        <v>279.74</v>
      </c>
      <c r="H61" s="112"/>
      <c r="I61">
        <f>BRPL_EOD!AI61+BRPL_EOD!AJ61</f>
        <v>134.61000000000001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14.69</v>
      </c>
      <c r="M61">
        <f>TPDDL_EOD!AI61+TPDDL_EOD!AJ61</f>
        <v>69.61</v>
      </c>
      <c r="N61">
        <f t="shared" si="0"/>
        <v>279.75</v>
      </c>
      <c r="O61" s="112">
        <f t="shared" si="1"/>
        <v>-9.9999999999909051E-3</v>
      </c>
      <c r="P61">
        <v>134.60518820375336</v>
      </c>
      <c r="Q61">
        <v>54.998033958891867</v>
      </c>
      <c r="R61">
        <v>5.8397912421805183</v>
      </c>
      <c r="S61">
        <v>14.68947488829312</v>
      </c>
      <c r="T61">
        <v>69.607511706881141</v>
      </c>
      <c r="U61" s="114">
        <f t="shared" si="2"/>
        <v>279.74</v>
      </c>
      <c r="V61" s="112">
        <f t="shared" si="3"/>
        <v>0</v>
      </c>
      <c r="Y61">
        <f>BAWANA!AW61+BAWANA!AX61</f>
        <v>20.13</v>
      </c>
      <c r="Z61">
        <f>BAWANA!BD61+BAWANA!BE61</f>
        <v>20.13</v>
      </c>
      <c r="AA61">
        <f>BAWANA!X61+BAWANA!Y61</f>
        <v>20.13</v>
      </c>
      <c r="AB61">
        <f>BAWANA!AE61+BAWANA!AF61</f>
        <v>20.13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275.05</v>
      </c>
      <c r="E62">
        <f>BAWANA!AM62</f>
        <v>0</v>
      </c>
      <c r="F62">
        <f t="shared" si="4"/>
        <v>256</v>
      </c>
      <c r="G62">
        <f t="shared" si="5"/>
        <v>275.05</v>
      </c>
      <c r="H62" s="112"/>
      <c r="I62">
        <f>BRPL_EOD!AI62+BRPL_EOD!AJ62</f>
        <v>134.61000000000001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10</v>
      </c>
      <c r="M62">
        <f>TPDDL_EOD!AI62+TPDDL_EOD!AJ62</f>
        <v>69.61</v>
      </c>
      <c r="N62">
        <f t="shared" si="0"/>
        <v>275.06</v>
      </c>
      <c r="O62" s="112">
        <f t="shared" si="1"/>
        <v>-9.9999999999909051E-3</v>
      </c>
      <c r="P62">
        <v>134.6051061586563</v>
      </c>
      <c r="Q62">
        <v>54.998000436268455</v>
      </c>
      <c r="R62">
        <v>5.8397876826874136</v>
      </c>
      <c r="S62">
        <v>9.9996364429579003</v>
      </c>
      <c r="T62">
        <v>69.607469279429949</v>
      </c>
      <c r="U62" s="114">
        <f t="shared" si="2"/>
        <v>275.05</v>
      </c>
      <c r="V62" s="112">
        <f t="shared" si="3"/>
        <v>0</v>
      </c>
      <c r="Y62">
        <f>BAWANA!AW62+BAWANA!AX62</f>
        <v>12.95</v>
      </c>
      <c r="Z62">
        <f>BAWANA!BD62+BAWANA!BE62</f>
        <v>32</v>
      </c>
      <c r="AA62">
        <f>BAWANA!X62+BAWANA!Y62</f>
        <v>12.95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115.56</v>
      </c>
      <c r="J63">
        <f>BYPL_EOD!AI63+BYPL_EOD!AJ63</f>
        <v>55</v>
      </c>
      <c r="K63">
        <f>MES_EOD!AI63+MES_EOD!AJ63</f>
        <v>5.84</v>
      </c>
      <c r="L63">
        <f>NDMC_EOD!AI63+NDMC_EOD!AJ63</f>
        <v>10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115.55548611382369</v>
      </c>
      <c r="Q63">
        <v>54.997851646420067</v>
      </c>
      <c r="R63">
        <v>5.8397718839107844</v>
      </c>
      <c r="S63">
        <v>9.9996093902581933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115.56</v>
      </c>
      <c r="J64">
        <f>BYPL_EOD!AI64+BYPL_EOD!AJ64</f>
        <v>55</v>
      </c>
      <c r="K64">
        <f>MES_EOD!AI64+MES_EOD!AJ64</f>
        <v>5.84</v>
      </c>
      <c r="L64">
        <f>NDMC_EOD!AI64+NDMC_EOD!AJ64</f>
        <v>10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115.55548611382369</v>
      </c>
      <c r="Q64">
        <v>54.997851646420067</v>
      </c>
      <c r="R64">
        <v>5.8397718839107844</v>
      </c>
      <c r="S64">
        <v>9.9996093902581933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115.56</v>
      </c>
      <c r="J65">
        <f>BYPL_EOD!AI65+BYPL_EOD!AJ65</f>
        <v>55</v>
      </c>
      <c r="K65">
        <f>MES_EOD!AI65+MES_EOD!AJ65</f>
        <v>5.84</v>
      </c>
      <c r="L65">
        <f>NDMC_EOD!AI65+NDMC_EOD!AJ65</f>
        <v>10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115.55548611382369</v>
      </c>
      <c r="Q65">
        <v>54.997851646420067</v>
      </c>
      <c r="R65">
        <v>5.8397718839107844</v>
      </c>
      <c r="S65">
        <v>9.9996093902581933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115.56</v>
      </c>
      <c r="J66">
        <f>BYPL_EOD!AI66+BYPL_EOD!AJ66</f>
        <v>55</v>
      </c>
      <c r="K66">
        <f>MES_EOD!AI66+MES_EOD!AJ66</f>
        <v>5.84</v>
      </c>
      <c r="L66">
        <f>NDMC_EOD!AI66+NDMC_EOD!AJ66</f>
        <v>10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115.55548611382369</v>
      </c>
      <c r="Q66">
        <v>54.997851646420067</v>
      </c>
      <c r="R66">
        <v>5.8397718839107844</v>
      </c>
      <c r="S66">
        <v>9.9996093902581933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275.05</v>
      </c>
      <c r="E67">
        <f>BAWANA!AM67</f>
        <v>0</v>
      </c>
      <c r="F67">
        <f t="shared" si="4"/>
        <v>256</v>
      </c>
      <c r="G67">
        <f t="shared" si="5"/>
        <v>275.05</v>
      </c>
      <c r="H67" s="112"/>
      <c r="I67">
        <f>BRPL_EOD!AI67+BRPL_EOD!AJ67</f>
        <v>134.61000000000001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275.06</v>
      </c>
      <c r="O67" s="112">
        <f t="shared" ref="O67:O98" si="8">G67-N67</f>
        <v>-9.9999999999909051E-3</v>
      </c>
      <c r="P67">
        <v>134.6051061586563</v>
      </c>
      <c r="Q67">
        <v>54.998000436268455</v>
      </c>
      <c r="R67">
        <v>5.8397876826874136</v>
      </c>
      <c r="S67">
        <v>9.9996364429579003</v>
      </c>
      <c r="T67">
        <v>69.607469279429949</v>
      </c>
      <c r="U67" s="114">
        <f t="shared" ref="U67:U98" si="9">SUM(P67:T67)</f>
        <v>275.05</v>
      </c>
      <c r="V67" s="112">
        <f t="shared" ref="V67:V99" si="10">G67-U67</f>
        <v>0</v>
      </c>
      <c r="Y67">
        <f>BAWANA!AW67+BAWANA!AX67</f>
        <v>12.95</v>
      </c>
      <c r="Z67">
        <f>BAWANA!BD67+BAWANA!BE67</f>
        <v>32</v>
      </c>
      <c r="AA67">
        <f>BAWANA!X67+BAWANA!Y67</f>
        <v>12.95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275.05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275.05</v>
      </c>
      <c r="H68" s="112"/>
      <c r="I68">
        <f>BRPL_EOD!AI68+BRPL_EOD!AJ68</f>
        <v>134.61000000000001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275.06</v>
      </c>
      <c r="O68" s="112">
        <f t="shared" si="8"/>
        <v>-9.9999999999909051E-3</v>
      </c>
      <c r="P68">
        <v>134.6051061586563</v>
      </c>
      <c r="Q68">
        <v>54.998000436268455</v>
      </c>
      <c r="R68">
        <v>5.8397876826874136</v>
      </c>
      <c r="S68">
        <v>9.9996364429579003</v>
      </c>
      <c r="T68">
        <v>69.607469279429949</v>
      </c>
      <c r="U68" s="114">
        <f t="shared" si="9"/>
        <v>275.05</v>
      </c>
      <c r="V68" s="112">
        <f t="shared" si="10"/>
        <v>0</v>
      </c>
      <c r="Y68">
        <f>BAWANA!AW68+BAWANA!AX68</f>
        <v>12.95</v>
      </c>
      <c r="Z68">
        <f>BAWANA!BD68+BAWANA!BE68</f>
        <v>32</v>
      </c>
      <c r="AA68">
        <f>BAWANA!X68+BAWANA!Y68</f>
        <v>12.95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275.05</v>
      </c>
      <c r="E69">
        <f>BAWANA!AM69</f>
        <v>0</v>
      </c>
      <c r="F69">
        <f t="shared" si="11"/>
        <v>256</v>
      </c>
      <c r="G69">
        <f t="shared" si="12"/>
        <v>275.05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10</v>
      </c>
      <c r="M69">
        <f>TPDDL_EOD!AI69+TPDDL_EOD!AJ69</f>
        <v>69.61</v>
      </c>
      <c r="N69">
        <f t="shared" si="7"/>
        <v>275.06</v>
      </c>
      <c r="O69" s="112">
        <f t="shared" si="8"/>
        <v>-9.9999999999909051E-3</v>
      </c>
      <c r="P69">
        <v>134.6051061586563</v>
      </c>
      <c r="Q69">
        <v>54.998000436268455</v>
      </c>
      <c r="R69">
        <v>5.8397876826874136</v>
      </c>
      <c r="S69">
        <v>9.9996364429579003</v>
      </c>
      <c r="T69">
        <v>69.607469279429949</v>
      </c>
      <c r="U69" s="114">
        <f t="shared" si="9"/>
        <v>275.05</v>
      </c>
      <c r="V69" s="112">
        <f t="shared" si="10"/>
        <v>0</v>
      </c>
      <c r="Y69">
        <f>BAWANA!AW69+BAWANA!AX69</f>
        <v>12.95</v>
      </c>
      <c r="Z69">
        <f>BAWANA!BD69+BAWANA!BE69</f>
        <v>32</v>
      </c>
      <c r="AA69">
        <f>BAWANA!X69+BAWANA!Y69</f>
        <v>12.95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275.05</v>
      </c>
      <c r="E70">
        <f>BAWANA!AM70</f>
        <v>0</v>
      </c>
      <c r="F70">
        <f t="shared" si="11"/>
        <v>256</v>
      </c>
      <c r="G70">
        <f t="shared" si="12"/>
        <v>275.05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275.06</v>
      </c>
      <c r="O70" s="112">
        <f t="shared" si="8"/>
        <v>-9.9999999999909051E-3</v>
      </c>
      <c r="P70">
        <v>134.6051061586563</v>
      </c>
      <c r="Q70">
        <v>54.998000436268455</v>
      </c>
      <c r="R70">
        <v>5.8397876826874136</v>
      </c>
      <c r="S70">
        <v>9.9996364429579003</v>
      </c>
      <c r="T70">
        <v>69.607469279429949</v>
      </c>
      <c r="U70" s="114">
        <f t="shared" si="9"/>
        <v>275.05</v>
      </c>
      <c r="V70" s="112">
        <f t="shared" si="10"/>
        <v>0</v>
      </c>
      <c r="Y70">
        <f>BAWANA!AW70+BAWANA!AX70</f>
        <v>12.95</v>
      </c>
      <c r="Z70">
        <f>BAWANA!BD70+BAWANA!BE70</f>
        <v>32</v>
      </c>
      <c r="AA70">
        <f>BAWANA!X70+BAWANA!Y70</f>
        <v>12.95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275.05</v>
      </c>
      <c r="E71">
        <f>BAWANA!AM71</f>
        <v>0</v>
      </c>
      <c r="F71">
        <f t="shared" si="11"/>
        <v>256</v>
      </c>
      <c r="G71">
        <f t="shared" si="12"/>
        <v>275.05</v>
      </c>
      <c r="H71" s="112"/>
      <c r="I71">
        <f>BRPL_EOD!AI71+BRPL_EOD!AJ71</f>
        <v>134.61000000000001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275.06</v>
      </c>
      <c r="O71" s="112">
        <f t="shared" si="8"/>
        <v>-9.9999999999909051E-3</v>
      </c>
      <c r="P71">
        <v>134.6051061586563</v>
      </c>
      <c r="Q71">
        <v>54.998000436268455</v>
      </c>
      <c r="R71">
        <v>5.8397876826874136</v>
      </c>
      <c r="S71">
        <v>9.9996364429579003</v>
      </c>
      <c r="T71">
        <v>69.607469279429949</v>
      </c>
      <c r="U71" s="114">
        <f t="shared" si="9"/>
        <v>275.05</v>
      </c>
      <c r="V71" s="112">
        <f t="shared" si="10"/>
        <v>0</v>
      </c>
      <c r="Y71">
        <f>BAWANA!AW71+BAWANA!AX71</f>
        <v>12.95</v>
      </c>
      <c r="Z71">
        <f>BAWANA!BD71+BAWANA!BE71</f>
        <v>32</v>
      </c>
      <c r="AA71">
        <f>BAWANA!X71+BAWANA!Y71</f>
        <v>12.95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275.05</v>
      </c>
      <c r="E72">
        <f>BAWANA!AM72</f>
        <v>0</v>
      </c>
      <c r="F72">
        <f t="shared" si="11"/>
        <v>256</v>
      </c>
      <c r="G72">
        <f t="shared" si="12"/>
        <v>275.05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275.06</v>
      </c>
      <c r="O72" s="112">
        <f t="shared" si="8"/>
        <v>-9.9999999999909051E-3</v>
      </c>
      <c r="P72">
        <v>134.6051061586563</v>
      </c>
      <c r="Q72">
        <v>54.998000436268455</v>
      </c>
      <c r="R72">
        <v>5.8397876826874136</v>
      </c>
      <c r="S72">
        <v>9.9996364429579003</v>
      </c>
      <c r="T72">
        <v>69.607469279429949</v>
      </c>
      <c r="U72" s="114">
        <f t="shared" si="9"/>
        <v>275.05</v>
      </c>
      <c r="V72" s="112">
        <f t="shared" si="10"/>
        <v>0</v>
      </c>
      <c r="Y72">
        <f>BAWANA!AW72+BAWANA!AX72</f>
        <v>12.95</v>
      </c>
      <c r="Z72">
        <f>BAWANA!BD72+BAWANA!BE72</f>
        <v>32</v>
      </c>
      <c r="AA72">
        <f>BAWANA!X72+BAWANA!Y72</f>
        <v>12.95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279.74</v>
      </c>
      <c r="E73">
        <f>BAWANA!AM73</f>
        <v>0</v>
      </c>
      <c r="F73">
        <f t="shared" si="11"/>
        <v>256</v>
      </c>
      <c r="G73">
        <f t="shared" si="12"/>
        <v>279.74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14.69</v>
      </c>
      <c r="M73">
        <f>TPDDL_EOD!AI73+TPDDL_EOD!AJ73</f>
        <v>69.61</v>
      </c>
      <c r="N73">
        <f t="shared" si="7"/>
        <v>279.75</v>
      </c>
      <c r="O73" s="112">
        <f t="shared" si="8"/>
        <v>-9.9999999999909051E-3</v>
      </c>
      <c r="P73">
        <v>134.60518820375336</v>
      </c>
      <c r="Q73">
        <v>54.998033958891867</v>
      </c>
      <c r="R73">
        <v>5.8397912421805183</v>
      </c>
      <c r="S73">
        <v>14.68947488829312</v>
      </c>
      <c r="T73">
        <v>69.607511706881141</v>
      </c>
      <c r="U73" s="114">
        <f t="shared" si="9"/>
        <v>279.74</v>
      </c>
      <c r="V73" s="112">
        <f t="shared" si="10"/>
        <v>0</v>
      </c>
      <c r="Y73">
        <f>BAWANA!AW73+BAWANA!AX73</f>
        <v>20.13</v>
      </c>
      <c r="Z73">
        <f>BAWANA!BD73+BAWANA!BE73</f>
        <v>20.13</v>
      </c>
      <c r="AA73">
        <f>BAWANA!X73+BAWANA!Y73</f>
        <v>20.13</v>
      </c>
      <c r="AB73">
        <f>BAWANA!AE73+BAWANA!AF73</f>
        <v>20.13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279.74</v>
      </c>
      <c r="E74">
        <f>BAWANA!AM74</f>
        <v>0</v>
      </c>
      <c r="F74">
        <f t="shared" si="11"/>
        <v>256</v>
      </c>
      <c r="G74">
        <f t="shared" si="12"/>
        <v>279.74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14.69</v>
      </c>
      <c r="M74">
        <f>TPDDL_EOD!AI74+TPDDL_EOD!AJ74</f>
        <v>69.61</v>
      </c>
      <c r="N74">
        <f t="shared" si="7"/>
        <v>279.75</v>
      </c>
      <c r="O74" s="112">
        <f t="shared" si="8"/>
        <v>-9.9999999999909051E-3</v>
      </c>
      <c r="P74">
        <v>134.60518820375336</v>
      </c>
      <c r="Q74">
        <v>54.998033958891867</v>
      </c>
      <c r="R74">
        <v>5.8397912421805183</v>
      </c>
      <c r="S74">
        <v>14.68947488829312</v>
      </c>
      <c r="T74">
        <v>69.607511706881141</v>
      </c>
      <c r="U74" s="114">
        <f t="shared" si="9"/>
        <v>279.74</v>
      </c>
      <c r="V74" s="112">
        <f t="shared" si="10"/>
        <v>0</v>
      </c>
      <c r="Y74">
        <f>BAWANA!AW74+BAWANA!AX74</f>
        <v>20.13</v>
      </c>
      <c r="Z74">
        <f>BAWANA!BD74+BAWANA!BE74</f>
        <v>20.13</v>
      </c>
      <c r="AA74">
        <f>BAWANA!X74+BAWANA!Y74</f>
        <v>20.13</v>
      </c>
      <c r="AB74">
        <f>BAWANA!AE74+BAWANA!AF74</f>
        <v>20.13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279.74</v>
      </c>
      <c r="E75">
        <f>BAWANA!AM75</f>
        <v>0</v>
      </c>
      <c r="F75">
        <f t="shared" si="11"/>
        <v>256</v>
      </c>
      <c r="G75">
        <f t="shared" si="12"/>
        <v>279.74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14.69</v>
      </c>
      <c r="M75">
        <f>TPDDL_EOD!AI75+TPDDL_EOD!AJ75</f>
        <v>69.61</v>
      </c>
      <c r="N75">
        <f t="shared" si="7"/>
        <v>279.75</v>
      </c>
      <c r="O75" s="112">
        <f t="shared" si="8"/>
        <v>-9.9999999999909051E-3</v>
      </c>
      <c r="P75">
        <v>134.60518820375336</v>
      </c>
      <c r="Q75">
        <v>54.998033958891867</v>
      </c>
      <c r="R75">
        <v>5.8397912421805183</v>
      </c>
      <c r="S75">
        <v>14.68947488829312</v>
      </c>
      <c r="T75">
        <v>69.607511706881141</v>
      </c>
      <c r="U75" s="114">
        <f t="shared" si="9"/>
        <v>279.74</v>
      </c>
      <c r="V75" s="112">
        <f t="shared" si="10"/>
        <v>0</v>
      </c>
      <c r="Y75">
        <f>BAWANA!AW75+BAWANA!AX75</f>
        <v>20.13</v>
      </c>
      <c r="Z75">
        <f>BAWANA!BD75+BAWANA!BE75</f>
        <v>20.13</v>
      </c>
      <c r="AA75">
        <f>BAWANA!X75+BAWANA!Y75</f>
        <v>20.13</v>
      </c>
      <c r="AB75">
        <f>BAWANA!AE75+BAWANA!AF75</f>
        <v>20.13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279.74</v>
      </c>
      <c r="E76">
        <f>BAWANA!AM76</f>
        <v>0</v>
      </c>
      <c r="F76">
        <f t="shared" si="11"/>
        <v>256</v>
      </c>
      <c r="G76">
        <f t="shared" si="12"/>
        <v>279.74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14.69</v>
      </c>
      <c r="M76">
        <f>TPDDL_EOD!AI76+TPDDL_EOD!AJ76</f>
        <v>69.61</v>
      </c>
      <c r="N76">
        <f t="shared" si="7"/>
        <v>279.75</v>
      </c>
      <c r="O76" s="112">
        <f t="shared" si="8"/>
        <v>-9.9999999999909051E-3</v>
      </c>
      <c r="P76">
        <v>134.60518820375336</v>
      </c>
      <c r="Q76">
        <v>54.998033958891867</v>
      </c>
      <c r="R76">
        <v>5.8397912421805183</v>
      </c>
      <c r="S76">
        <v>14.68947488829312</v>
      </c>
      <c r="T76">
        <v>69.607511706881141</v>
      </c>
      <c r="U76" s="114">
        <f t="shared" si="9"/>
        <v>279.74</v>
      </c>
      <c r="V76" s="112">
        <f t="shared" si="10"/>
        <v>0</v>
      </c>
      <c r="Y76">
        <f>BAWANA!AW76+BAWANA!AX76</f>
        <v>20.13</v>
      </c>
      <c r="Z76">
        <f>BAWANA!BD76+BAWANA!BE76</f>
        <v>20.13</v>
      </c>
      <c r="AA76">
        <f>BAWANA!X76+BAWANA!Y76</f>
        <v>20.13</v>
      </c>
      <c r="AB76">
        <f>BAWANA!AE76+BAWANA!AF76</f>
        <v>20.13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279.74</v>
      </c>
      <c r="E77">
        <f>BAWANA!AM77</f>
        <v>0</v>
      </c>
      <c r="F77">
        <f t="shared" si="11"/>
        <v>256</v>
      </c>
      <c r="G77">
        <f t="shared" si="12"/>
        <v>279.74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14.69</v>
      </c>
      <c r="M77">
        <f>TPDDL_EOD!AI77+TPDDL_EOD!AJ77</f>
        <v>69.61</v>
      </c>
      <c r="N77">
        <f t="shared" si="7"/>
        <v>279.75</v>
      </c>
      <c r="O77" s="112">
        <f t="shared" si="8"/>
        <v>-9.9999999999909051E-3</v>
      </c>
      <c r="P77">
        <v>134.60518820375336</v>
      </c>
      <c r="Q77">
        <v>54.998033958891867</v>
      </c>
      <c r="R77">
        <v>5.8397912421805183</v>
      </c>
      <c r="S77">
        <v>14.68947488829312</v>
      </c>
      <c r="T77">
        <v>69.607511706881141</v>
      </c>
      <c r="U77" s="114">
        <f t="shared" si="9"/>
        <v>279.74</v>
      </c>
      <c r="V77" s="112">
        <f t="shared" si="10"/>
        <v>0</v>
      </c>
      <c r="Y77">
        <f>BAWANA!AW77+BAWANA!AX77</f>
        <v>20.13</v>
      </c>
      <c r="Z77">
        <f>BAWANA!BD77+BAWANA!BE77</f>
        <v>20.13</v>
      </c>
      <c r="AA77">
        <f>BAWANA!X77+BAWANA!Y77</f>
        <v>20.13</v>
      </c>
      <c r="AB77">
        <f>BAWANA!AE77+BAWANA!AF77</f>
        <v>20.13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279.74</v>
      </c>
      <c r="E78">
        <f>BAWANA!AM78</f>
        <v>0</v>
      </c>
      <c r="F78">
        <f t="shared" si="11"/>
        <v>256</v>
      </c>
      <c r="G78">
        <f t="shared" si="12"/>
        <v>279.74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14.69</v>
      </c>
      <c r="M78">
        <f>TPDDL_EOD!AI78+TPDDL_EOD!AJ78</f>
        <v>69.61</v>
      </c>
      <c r="N78">
        <f t="shared" si="7"/>
        <v>279.75</v>
      </c>
      <c r="O78" s="112">
        <f t="shared" si="8"/>
        <v>-9.9999999999909051E-3</v>
      </c>
      <c r="P78">
        <v>134.60518820375336</v>
      </c>
      <c r="Q78">
        <v>54.998033958891867</v>
      </c>
      <c r="R78">
        <v>5.8397912421805183</v>
      </c>
      <c r="S78">
        <v>14.68947488829312</v>
      </c>
      <c r="T78">
        <v>69.607511706881141</v>
      </c>
      <c r="U78" s="114">
        <f t="shared" si="9"/>
        <v>279.74</v>
      </c>
      <c r="V78" s="112">
        <f t="shared" si="10"/>
        <v>0</v>
      </c>
      <c r="Y78">
        <f>BAWANA!AW78+BAWANA!AX78</f>
        <v>20.13</v>
      </c>
      <c r="Z78">
        <f>BAWANA!BD78+BAWANA!BE78</f>
        <v>20.13</v>
      </c>
      <c r="AA78">
        <f>BAWANA!X78+BAWANA!Y78</f>
        <v>20.13</v>
      </c>
      <c r="AB78">
        <f>BAWANA!AE78+BAWANA!AF78</f>
        <v>20.13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274.05999999999995</v>
      </c>
      <c r="E79">
        <f>BAWANA!AM79</f>
        <v>0</v>
      </c>
      <c r="F79">
        <f t="shared" si="11"/>
        <v>256</v>
      </c>
      <c r="G79">
        <f t="shared" si="12"/>
        <v>274.05999999999995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18.999999999999996</v>
      </c>
      <c r="T79">
        <v>69.609999999999985</v>
      </c>
      <c r="U79" s="114">
        <f t="shared" si="9"/>
        <v>274.05999999999995</v>
      </c>
      <c r="V79" s="112">
        <f t="shared" si="10"/>
        <v>0</v>
      </c>
      <c r="Y79">
        <f>BAWANA!AW79+BAWANA!AX79</f>
        <v>22.97</v>
      </c>
      <c r="Z79">
        <f>BAWANA!BD79+BAWANA!BE79</f>
        <v>22.97</v>
      </c>
      <c r="AA79">
        <f>BAWANA!X79+BAWANA!Y79</f>
        <v>22.97</v>
      </c>
      <c r="AB79">
        <f>BAWANA!AE79+BAWANA!AF79</f>
        <v>22.97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274.05999999999995</v>
      </c>
      <c r="E80">
        <f>BAWANA!AM80</f>
        <v>0</v>
      </c>
      <c r="F80">
        <f t="shared" si="11"/>
        <v>256</v>
      </c>
      <c r="G80">
        <f t="shared" si="12"/>
        <v>274.05999999999995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18.999999999999996</v>
      </c>
      <c r="T80">
        <v>69.609999999999985</v>
      </c>
      <c r="U80" s="114">
        <f t="shared" si="9"/>
        <v>274.05999999999995</v>
      </c>
      <c r="V80" s="112">
        <f t="shared" si="10"/>
        <v>0</v>
      </c>
      <c r="Y80">
        <f>BAWANA!AW80+BAWANA!AX80</f>
        <v>22.97</v>
      </c>
      <c r="Z80">
        <f>BAWANA!BD80+BAWANA!BE80</f>
        <v>22.97</v>
      </c>
      <c r="AA80">
        <f>BAWANA!X80+BAWANA!Y80</f>
        <v>22.97</v>
      </c>
      <c r="AB80">
        <f>BAWANA!AE80+BAWANA!AF80</f>
        <v>22.97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274.05999999999995</v>
      </c>
      <c r="E81">
        <f>BAWANA!AM81</f>
        <v>0</v>
      </c>
      <c r="F81">
        <f t="shared" si="11"/>
        <v>256</v>
      </c>
      <c r="G81">
        <f t="shared" si="12"/>
        <v>274.05999999999995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274.06</v>
      </c>
      <c r="O81" s="112">
        <f t="shared" si="8"/>
        <v>0</v>
      </c>
      <c r="P81">
        <v>134.60999999999999</v>
      </c>
      <c r="Q81">
        <v>44.999999999999993</v>
      </c>
      <c r="R81">
        <v>5.839999999999999</v>
      </c>
      <c r="S81">
        <v>18.999999999999996</v>
      </c>
      <c r="T81">
        <v>69.609999999999985</v>
      </c>
      <c r="U81" s="114">
        <f t="shared" si="9"/>
        <v>274.05999999999995</v>
      </c>
      <c r="V81" s="112">
        <f t="shared" si="10"/>
        <v>0</v>
      </c>
      <c r="Y81">
        <f>BAWANA!AW81+BAWANA!AX81</f>
        <v>22.97</v>
      </c>
      <c r="Z81">
        <f>BAWANA!BD81+BAWANA!BE81</f>
        <v>22.97</v>
      </c>
      <c r="AA81">
        <f>BAWANA!X81+BAWANA!Y81</f>
        <v>22.97</v>
      </c>
      <c r="AB81">
        <f>BAWANA!AE81+BAWANA!AF81</f>
        <v>22.97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274.05999999999995</v>
      </c>
      <c r="E82">
        <f>BAWANA!AM82</f>
        <v>0</v>
      </c>
      <c r="F82">
        <f t="shared" si="11"/>
        <v>256</v>
      </c>
      <c r="G82">
        <f t="shared" si="12"/>
        <v>274.05999999999995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274.06</v>
      </c>
      <c r="O82" s="112">
        <f t="shared" si="8"/>
        <v>0</v>
      </c>
      <c r="P82">
        <v>134.60999999999999</v>
      </c>
      <c r="Q82">
        <v>44.999999999999993</v>
      </c>
      <c r="R82">
        <v>5.839999999999999</v>
      </c>
      <c r="S82">
        <v>18.999999999999996</v>
      </c>
      <c r="T82">
        <v>69.609999999999985</v>
      </c>
      <c r="U82" s="114">
        <f t="shared" si="9"/>
        <v>274.05999999999995</v>
      </c>
      <c r="V82" s="112">
        <f t="shared" si="10"/>
        <v>0</v>
      </c>
      <c r="Y82">
        <f>BAWANA!AW82+BAWANA!AX82</f>
        <v>22.97</v>
      </c>
      <c r="Z82">
        <f>BAWANA!BD82+BAWANA!BE82</f>
        <v>22.97</v>
      </c>
      <c r="AA82">
        <f>BAWANA!X82+BAWANA!Y82</f>
        <v>22.97</v>
      </c>
      <c r="AB82">
        <f>BAWANA!AE82+BAWANA!AF82</f>
        <v>22.97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274.05999999999995</v>
      </c>
      <c r="E83">
        <f>BAWANA!AM83</f>
        <v>0</v>
      </c>
      <c r="F83">
        <f t="shared" si="11"/>
        <v>256</v>
      </c>
      <c r="G83">
        <f t="shared" si="12"/>
        <v>274.05999999999995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274.06</v>
      </c>
      <c r="O83" s="112">
        <f t="shared" si="8"/>
        <v>0</v>
      </c>
      <c r="P83">
        <v>134.60999999999999</v>
      </c>
      <c r="Q83">
        <v>44.999999999999993</v>
      </c>
      <c r="R83">
        <v>5.839999999999999</v>
      </c>
      <c r="S83">
        <v>18.999999999999996</v>
      </c>
      <c r="T83">
        <v>69.609999999999985</v>
      </c>
      <c r="U83" s="114">
        <f t="shared" si="9"/>
        <v>274.05999999999995</v>
      </c>
      <c r="V83" s="112">
        <f t="shared" si="10"/>
        <v>0</v>
      </c>
      <c r="Y83">
        <f>BAWANA!AW83+BAWANA!AX83</f>
        <v>22.97</v>
      </c>
      <c r="Z83">
        <f>BAWANA!BD83+BAWANA!BE83</f>
        <v>22.97</v>
      </c>
      <c r="AA83">
        <f>BAWANA!X83+BAWANA!Y83</f>
        <v>22.97</v>
      </c>
      <c r="AB83">
        <f>BAWANA!AE83+BAWANA!AF83</f>
        <v>22.97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274.05999999999995</v>
      </c>
      <c r="E84">
        <f>BAWANA!AM84</f>
        <v>0</v>
      </c>
      <c r="F84">
        <f t="shared" si="11"/>
        <v>256</v>
      </c>
      <c r="G84">
        <f t="shared" si="12"/>
        <v>274.05999999999995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274.06</v>
      </c>
      <c r="O84" s="112">
        <f t="shared" si="8"/>
        <v>0</v>
      </c>
      <c r="P84">
        <v>134.60999999999999</v>
      </c>
      <c r="Q84">
        <v>44.999999999999993</v>
      </c>
      <c r="R84">
        <v>5.839999999999999</v>
      </c>
      <c r="S84">
        <v>18.999999999999996</v>
      </c>
      <c r="T84">
        <v>69.609999999999985</v>
      </c>
      <c r="U84" s="114">
        <f t="shared" si="9"/>
        <v>274.05999999999995</v>
      </c>
      <c r="V84" s="112">
        <f t="shared" si="10"/>
        <v>0</v>
      </c>
      <c r="Y84">
        <f>BAWANA!AW84+BAWANA!AX84</f>
        <v>22.97</v>
      </c>
      <c r="Z84">
        <f>BAWANA!BD84+BAWANA!BE84</f>
        <v>22.97</v>
      </c>
      <c r="AA84">
        <f>BAWANA!X84+BAWANA!Y84</f>
        <v>22.97</v>
      </c>
      <c r="AB84">
        <f>BAWANA!AE84+BAWANA!AF84</f>
        <v>22.97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274.05999999999995</v>
      </c>
      <c r="E85">
        <f>BAWANA!AM85</f>
        <v>0</v>
      </c>
      <c r="F85">
        <f t="shared" si="11"/>
        <v>256</v>
      </c>
      <c r="G85">
        <f t="shared" si="12"/>
        <v>274.05999999999995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274.06</v>
      </c>
      <c r="O85" s="112">
        <f t="shared" si="8"/>
        <v>0</v>
      </c>
      <c r="P85">
        <v>134.60999999999999</v>
      </c>
      <c r="Q85">
        <v>44.999999999999993</v>
      </c>
      <c r="R85">
        <v>5.839999999999999</v>
      </c>
      <c r="S85">
        <v>18.999999999999996</v>
      </c>
      <c r="T85">
        <v>69.609999999999985</v>
      </c>
      <c r="U85" s="114">
        <f t="shared" si="9"/>
        <v>274.05999999999995</v>
      </c>
      <c r="V85" s="112">
        <f t="shared" si="10"/>
        <v>0</v>
      </c>
      <c r="Y85">
        <f>BAWANA!AW85+BAWANA!AX85</f>
        <v>22.97</v>
      </c>
      <c r="Z85">
        <f>BAWANA!BD85+BAWANA!BE85</f>
        <v>22.97</v>
      </c>
      <c r="AA85">
        <f>BAWANA!X85+BAWANA!Y85</f>
        <v>22.97</v>
      </c>
      <c r="AB85">
        <f>BAWANA!AE85+BAWANA!AF85</f>
        <v>22.97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274.05999999999995</v>
      </c>
      <c r="E86">
        <f>BAWANA!AM86</f>
        <v>0</v>
      </c>
      <c r="F86">
        <f t="shared" si="11"/>
        <v>256</v>
      </c>
      <c r="G86">
        <f t="shared" si="12"/>
        <v>274.05999999999995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274.06</v>
      </c>
      <c r="O86" s="112">
        <f t="shared" si="8"/>
        <v>0</v>
      </c>
      <c r="P86">
        <v>134.60999999999999</v>
      </c>
      <c r="Q86">
        <v>44.999999999999993</v>
      </c>
      <c r="R86">
        <v>5.839999999999999</v>
      </c>
      <c r="S86">
        <v>18.999999999999996</v>
      </c>
      <c r="T86">
        <v>69.609999999999985</v>
      </c>
      <c r="U86" s="114">
        <f t="shared" si="9"/>
        <v>274.05999999999995</v>
      </c>
      <c r="V86" s="112">
        <f t="shared" si="10"/>
        <v>0</v>
      </c>
      <c r="Y86">
        <f>BAWANA!AW86+BAWANA!AX86</f>
        <v>22.97</v>
      </c>
      <c r="Z86">
        <f>BAWANA!BD86+BAWANA!BE86</f>
        <v>22.97</v>
      </c>
      <c r="AA86">
        <f>BAWANA!X86+BAWANA!Y86</f>
        <v>22.97</v>
      </c>
      <c r="AB86">
        <f>BAWANA!AE86+BAWANA!AF86</f>
        <v>22.97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274.05</v>
      </c>
      <c r="E87">
        <f>BAWANA!AM87</f>
        <v>0</v>
      </c>
      <c r="F87">
        <f t="shared" si="11"/>
        <v>256</v>
      </c>
      <c r="G87">
        <f t="shared" si="12"/>
        <v>274.05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274.06</v>
      </c>
      <c r="O87" s="112">
        <f t="shared" si="8"/>
        <v>-9.9999999999909051E-3</v>
      </c>
      <c r="P87">
        <v>134.60508830183173</v>
      </c>
      <c r="Q87">
        <v>44.998358023790409</v>
      </c>
      <c r="R87">
        <v>5.8397869079763556</v>
      </c>
      <c r="S87">
        <v>18.999306721155953</v>
      </c>
      <c r="T87">
        <v>69.607460045245574</v>
      </c>
      <c r="U87" s="114">
        <f t="shared" si="9"/>
        <v>274.05000000000007</v>
      </c>
      <c r="V87" s="112">
        <f t="shared" si="10"/>
        <v>0</v>
      </c>
      <c r="Y87">
        <f>BAWANA!AW87+BAWANA!AX87</f>
        <v>32</v>
      </c>
      <c r="Z87">
        <f>BAWANA!BD87+BAWANA!BE87</f>
        <v>13.95</v>
      </c>
      <c r="AA87">
        <f>BAWANA!X87+BAWANA!Y87</f>
        <v>32</v>
      </c>
      <c r="AB87">
        <f>BAWANA!AE87+BAWANA!AF87</f>
        <v>13.95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274.05</v>
      </c>
      <c r="E88">
        <f>BAWANA!AM88</f>
        <v>0</v>
      </c>
      <c r="F88">
        <f t="shared" si="11"/>
        <v>256</v>
      </c>
      <c r="G88">
        <f t="shared" si="12"/>
        <v>274.05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274.06</v>
      </c>
      <c r="O88" s="112">
        <f t="shared" si="8"/>
        <v>-9.9999999999909051E-3</v>
      </c>
      <c r="P88">
        <v>134.60508830183173</v>
      </c>
      <c r="Q88">
        <v>44.998358023790409</v>
      </c>
      <c r="R88">
        <v>5.8397869079763556</v>
      </c>
      <c r="S88">
        <v>18.999306721155953</v>
      </c>
      <c r="T88">
        <v>69.607460045245574</v>
      </c>
      <c r="U88" s="114">
        <f t="shared" si="9"/>
        <v>274.05000000000007</v>
      </c>
      <c r="V88" s="112">
        <f t="shared" si="10"/>
        <v>0</v>
      </c>
      <c r="Y88">
        <f>BAWANA!AW88+BAWANA!AX88</f>
        <v>32</v>
      </c>
      <c r="Z88">
        <f>BAWANA!BD88+BAWANA!BE88</f>
        <v>13.95</v>
      </c>
      <c r="AA88">
        <f>BAWANA!X88+BAWANA!Y88</f>
        <v>32</v>
      </c>
      <c r="AB88">
        <f>BAWANA!AE88+BAWANA!AF88</f>
        <v>13.95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274.05999999999995</v>
      </c>
      <c r="E89">
        <f>BAWANA!AM89</f>
        <v>0</v>
      </c>
      <c r="F89">
        <f t="shared" si="11"/>
        <v>256</v>
      </c>
      <c r="G89">
        <f t="shared" si="12"/>
        <v>274.05999999999995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274.06</v>
      </c>
      <c r="O89" s="112">
        <f t="shared" si="8"/>
        <v>0</v>
      </c>
      <c r="P89">
        <v>134.60999999999999</v>
      </c>
      <c r="Q89">
        <v>44.999999999999993</v>
      </c>
      <c r="R89">
        <v>5.839999999999999</v>
      </c>
      <c r="S89">
        <v>18.999999999999996</v>
      </c>
      <c r="T89">
        <v>69.609999999999985</v>
      </c>
      <c r="U89" s="114">
        <f t="shared" si="9"/>
        <v>274.05999999999995</v>
      </c>
      <c r="V89" s="112">
        <f t="shared" si="10"/>
        <v>0</v>
      </c>
      <c r="Y89">
        <f>BAWANA!AW89+BAWANA!AX89</f>
        <v>22.97</v>
      </c>
      <c r="Z89">
        <f>BAWANA!BD89+BAWANA!BE89</f>
        <v>22.97</v>
      </c>
      <c r="AA89">
        <f>BAWANA!X89+BAWANA!Y89</f>
        <v>22.97</v>
      </c>
      <c r="AB89">
        <f>BAWANA!AE89+BAWANA!AF89</f>
        <v>22.97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274.05999999999995</v>
      </c>
      <c r="E90">
        <f>BAWANA!AM90</f>
        <v>0</v>
      </c>
      <c r="F90">
        <f t="shared" si="11"/>
        <v>256</v>
      </c>
      <c r="G90">
        <f t="shared" si="12"/>
        <v>274.05999999999995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274.06</v>
      </c>
      <c r="O90" s="112">
        <f t="shared" si="8"/>
        <v>0</v>
      </c>
      <c r="P90">
        <v>134.60999999999999</v>
      </c>
      <c r="Q90">
        <v>44.999999999999993</v>
      </c>
      <c r="R90">
        <v>5.839999999999999</v>
      </c>
      <c r="S90">
        <v>18.999999999999996</v>
      </c>
      <c r="T90">
        <v>69.609999999999985</v>
      </c>
      <c r="U90" s="114">
        <f t="shared" si="9"/>
        <v>274.05999999999995</v>
      </c>
      <c r="V90" s="112">
        <f t="shared" si="10"/>
        <v>0</v>
      </c>
      <c r="Y90">
        <f>BAWANA!AW90+BAWANA!AX90</f>
        <v>22.97</v>
      </c>
      <c r="Z90">
        <f>BAWANA!BD90+BAWANA!BE90</f>
        <v>22.97</v>
      </c>
      <c r="AA90">
        <f>BAWANA!X90+BAWANA!Y90</f>
        <v>22.97</v>
      </c>
      <c r="AB90">
        <f>BAWANA!AE90+BAWANA!AF90</f>
        <v>22.97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274.05999999999995</v>
      </c>
      <c r="E91">
        <f>BAWANA!AM91</f>
        <v>0</v>
      </c>
      <c r="F91">
        <f t="shared" si="11"/>
        <v>256</v>
      </c>
      <c r="G91">
        <f t="shared" si="12"/>
        <v>274.05999999999995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274.06</v>
      </c>
      <c r="O91" s="112">
        <f t="shared" si="8"/>
        <v>0</v>
      </c>
      <c r="P91">
        <v>134.60999999999999</v>
      </c>
      <c r="Q91">
        <v>44.999999999999993</v>
      </c>
      <c r="R91">
        <v>5.839999999999999</v>
      </c>
      <c r="S91">
        <v>18.999999999999996</v>
      </c>
      <c r="T91">
        <v>69.609999999999985</v>
      </c>
      <c r="U91" s="114">
        <f t="shared" si="9"/>
        <v>274.05999999999995</v>
      </c>
      <c r="V91" s="112">
        <f t="shared" si="10"/>
        <v>0</v>
      </c>
      <c r="Y91">
        <f>BAWANA!AW91+BAWANA!AX91</f>
        <v>22.97</v>
      </c>
      <c r="Z91">
        <f>BAWANA!BD91+BAWANA!BE91</f>
        <v>22.97</v>
      </c>
      <c r="AA91">
        <f>BAWANA!X91+BAWANA!Y91</f>
        <v>22.97</v>
      </c>
      <c r="AB91">
        <f>BAWANA!AE91+BAWANA!AF91</f>
        <v>22.97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274.05999999999995</v>
      </c>
      <c r="E92">
        <f>BAWANA!AM92</f>
        <v>0</v>
      </c>
      <c r="F92">
        <f t="shared" si="11"/>
        <v>256</v>
      </c>
      <c r="G92">
        <f t="shared" si="12"/>
        <v>274.05999999999995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274.06</v>
      </c>
      <c r="O92" s="112">
        <f t="shared" si="8"/>
        <v>0</v>
      </c>
      <c r="P92">
        <v>134.60999999999999</v>
      </c>
      <c r="Q92">
        <v>44.999999999999993</v>
      </c>
      <c r="R92">
        <v>5.839999999999999</v>
      </c>
      <c r="S92">
        <v>18.999999999999996</v>
      </c>
      <c r="T92">
        <v>69.609999999999985</v>
      </c>
      <c r="U92" s="114">
        <f t="shared" si="9"/>
        <v>274.05999999999995</v>
      </c>
      <c r="V92" s="112">
        <f t="shared" si="10"/>
        <v>0</v>
      </c>
      <c r="Y92">
        <f>BAWANA!AW92+BAWANA!AX92</f>
        <v>22.97</v>
      </c>
      <c r="Z92">
        <f>BAWANA!BD92+BAWANA!BE92</f>
        <v>22.97</v>
      </c>
      <c r="AA92">
        <f>BAWANA!X92+BAWANA!Y92</f>
        <v>22.97</v>
      </c>
      <c r="AB92">
        <f>BAWANA!AE92+BAWANA!AF92</f>
        <v>22.97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284.05999999999995</v>
      </c>
      <c r="E93">
        <f>BAWANA!AM93</f>
        <v>0</v>
      </c>
      <c r="F93">
        <f t="shared" si="11"/>
        <v>256</v>
      </c>
      <c r="G93">
        <f t="shared" si="12"/>
        <v>284.05999999999995</v>
      </c>
      <c r="H93" s="112"/>
      <c r="I93">
        <f>BRPL_EOD!AI93+BRPL_EOD!AJ93</f>
        <v>134.61000000000001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284.06</v>
      </c>
      <c r="O93" s="112">
        <f t="shared" si="8"/>
        <v>0</v>
      </c>
      <c r="P93">
        <v>134.60999999999999</v>
      </c>
      <c r="Q93">
        <v>54.999999999999986</v>
      </c>
      <c r="R93">
        <v>5.839999999999999</v>
      </c>
      <c r="S93">
        <v>18.999999999999996</v>
      </c>
      <c r="T93">
        <v>69.609999999999985</v>
      </c>
      <c r="U93" s="114">
        <f t="shared" si="9"/>
        <v>284.05999999999995</v>
      </c>
      <c r="V93" s="112">
        <f t="shared" si="10"/>
        <v>0</v>
      </c>
      <c r="Y93">
        <f>BAWANA!AW93+BAWANA!AX93</f>
        <v>17.97</v>
      </c>
      <c r="Z93">
        <f>BAWANA!BD93+BAWANA!BE93</f>
        <v>17.97</v>
      </c>
      <c r="AA93">
        <f>BAWANA!X93+BAWANA!Y93</f>
        <v>17.97</v>
      </c>
      <c r="AB93">
        <f>BAWANA!AE93+BAWANA!AF93</f>
        <v>17.97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284.05999999999995</v>
      </c>
      <c r="E94">
        <f>BAWANA!AM94</f>
        <v>0</v>
      </c>
      <c r="F94">
        <f t="shared" si="11"/>
        <v>256</v>
      </c>
      <c r="G94">
        <f t="shared" si="12"/>
        <v>284.05999999999995</v>
      </c>
      <c r="H94" s="112"/>
      <c r="I94">
        <f>BRPL_EOD!AI94+BRPL_EOD!AJ94</f>
        <v>134.61000000000001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284.06</v>
      </c>
      <c r="O94" s="112">
        <f t="shared" si="8"/>
        <v>0</v>
      </c>
      <c r="P94">
        <v>134.60999999999999</v>
      </c>
      <c r="Q94">
        <v>54.999999999999986</v>
      </c>
      <c r="R94">
        <v>5.839999999999999</v>
      </c>
      <c r="S94">
        <v>18.999999999999996</v>
      </c>
      <c r="T94">
        <v>69.609999999999985</v>
      </c>
      <c r="U94" s="114">
        <f t="shared" si="9"/>
        <v>284.05999999999995</v>
      </c>
      <c r="V94" s="112">
        <f t="shared" si="10"/>
        <v>0</v>
      </c>
      <c r="Y94">
        <f>BAWANA!AW94+BAWANA!AX94</f>
        <v>17.97</v>
      </c>
      <c r="Z94">
        <f>BAWANA!BD94+BAWANA!BE94</f>
        <v>17.97</v>
      </c>
      <c r="AA94">
        <f>BAWANA!X94+BAWANA!Y94</f>
        <v>17.97</v>
      </c>
      <c r="AB94">
        <f>BAWANA!AE94+BAWANA!AF94</f>
        <v>17.97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6.4577425000000055</v>
      </c>
      <c r="E99" s="114">
        <f t="shared" si="14"/>
        <v>0</v>
      </c>
      <c r="F99" s="114">
        <f t="shared" si="14"/>
        <v>6.1440000000000001</v>
      </c>
      <c r="G99" s="114">
        <f t="shared" si="14"/>
        <v>6.4577425000000055</v>
      </c>
      <c r="H99" s="114"/>
      <c r="I99" s="114">
        <f t="shared" si="14"/>
        <v>3.085815000000002</v>
      </c>
      <c r="J99" s="114">
        <f t="shared" si="14"/>
        <v>1.18</v>
      </c>
      <c r="K99" s="114">
        <f t="shared" si="14"/>
        <v>0.14015999999999981</v>
      </c>
      <c r="L99" s="114">
        <f t="shared" si="14"/>
        <v>0.38125750000000014</v>
      </c>
      <c r="M99" s="114">
        <f t="shared" si="14"/>
        <v>1.6706399999999977</v>
      </c>
      <c r="N99" s="114">
        <f t="shared" si="14"/>
        <v>6.4578725000000059</v>
      </c>
      <c r="O99" s="114">
        <f t="shared" si="14"/>
        <v>-1.2999999999996703E-4</v>
      </c>
      <c r="P99" s="114">
        <f t="shared" si="14"/>
        <v>3.085754638213952</v>
      </c>
      <c r="Q99" s="114">
        <f t="shared" si="14"/>
        <v>1.1799743515891721</v>
      </c>
      <c r="R99" s="114">
        <f t="shared" si="14"/>
        <v>0.14015713580162575</v>
      </c>
      <c r="S99" s="114">
        <f t="shared" si="14"/>
        <v>0.38125051426662349</v>
      </c>
      <c r="T99" s="114">
        <f t="shared" si="14"/>
        <v>1.6706058601286258</v>
      </c>
      <c r="U99" s="114">
        <f t="shared" si="14"/>
        <v>6.4577425000000055</v>
      </c>
      <c r="V99" s="114">
        <f t="shared" si="10"/>
        <v>0</v>
      </c>
      <c r="Y99" s="114">
        <f>SUM(Y3:Y98)/4000</f>
        <v>0.61820999999999948</v>
      </c>
      <c r="Z99" s="114">
        <f t="shared" ref="Z99:AD99" si="15">SUM(Z3:Z98)/4000</f>
        <v>0.60404749999999929</v>
      </c>
      <c r="AA99" s="114">
        <f t="shared" si="15"/>
        <v>0.61820999999999948</v>
      </c>
      <c r="AB99" s="114">
        <f t="shared" si="15"/>
        <v>0.60404749999999929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28" workbookViewId="0">
      <selection activeCell="W12" sqref="W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502.33</v>
      </c>
      <c r="E3">
        <f>BAWANA!AQ3</f>
        <v>0</v>
      </c>
      <c r="F3">
        <f>(B3+C3)*0.8</f>
        <v>704</v>
      </c>
      <c r="G3">
        <f>(D3+E3)</f>
        <v>502.33</v>
      </c>
      <c r="H3" s="112"/>
      <c r="I3">
        <f>BRPL_EOD!AM3+BRPL_EOD!AN3</f>
        <v>273.93</v>
      </c>
      <c r="J3">
        <f>BYPL_EOD!AM3+BYPL_EOD!AN3</f>
        <v>158.4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502.33000000000004</v>
      </c>
      <c r="O3" s="112">
        <f t="shared" ref="O3:O66" si="1">G3-N3</f>
        <v>0</v>
      </c>
      <c r="P3">
        <v>273.92999999999995</v>
      </c>
      <c r="Q3">
        <v>158.39999999999998</v>
      </c>
      <c r="R3">
        <v>0</v>
      </c>
      <c r="S3">
        <v>0</v>
      </c>
      <c r="T3">
        <v>69.999999999999986</v>
      </c>
      <c r="U3" s="114">
        <f t="shared" ref="U3:U66" si="2">SUM(P3:T3)</f>
        <v>502.32999999999993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502.33</v>
      </c>
      <c r="E4">
        <f>BAWANA!AQ4</f>
        <v>0</v>
      </c>
      <c r="F4">
        <f t="shared" ref="F4:F67" si="4">(B4+C4)*0.8</f>
        <v>704</v>
      </c>
      <c r="G4">
        <f t="shared" ref="G4:G67" si="5">(D4+E4)</f>
        <v>502.33</v>
      </c>
      <c r="H4" s="112"/>
      <c r="I4">
        <f>BRPL_EOD!AM4+BRPL_EOD!AN4</f>
        <v>273.93</v>
      </c>
      <c r="J4">
        <f>BYPL_EOD!AM4+BYPL_EOD!AN4</f>
        <v>158.4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502.33000000000004</v>
      </c>
      <c r="O4" s="112">
        <f t="shared" si="1"/>
        <v>0</v>
      </c>
      <c r="P4">
        <v>273.92999999999995</v>
      </c>
      <c r="Q4">
        <v>158.39999999999998</v>
      </c>
      <c r="R4">
        <v>0</v>
      </c>
      <c r="S4">
        <v>0</v>
      </c>
      <c r="T4">
        <v>69.999999999999986</v>
      </c>
      <c r="U4" s="114">
        <f t="shared" si="2"/>
        <v>502.32999999999993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483.93</v>
      </c>
      <c r="E5">
        <f>BAWANA!AQ5</f>
        <v>0</v>
      </c>
      <c r="F5">
        <f t="shared" si="4"/>
        <v>704</v>
      </c>
      <c r="G5">
        <f t="shared" si="5"/>
        <v>483.93</v>
      </c>
      <c r="H5" s="112"/>
      <c r="I5">
        <f>BRPL_EOD!AM5+BRPL_EOD!AN5</f>
        <v>273.93</v>
      </c>
      <c r="J5">
        <f>BYPL_EOD!AM5+BYPL_EOD!AN5</f>
        <v>140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483.93</v>
      </c>
      <c r="O5" s="112">
        <f t="shared" si="1"/>
        <v>0</v>
      </c>
      <c r="P5">
        <v>273.93</v>
      </c>
      <c r="Q5">
        <v>140</v>
      </c>
      <c r="R5">
        <v>0</v>
      </c>
      <c r="S5">
        <v>0</v>
      </c>
      <c r="T5">
        <v>70</v>
      </c>
      <c r="U5" s="114">
        <f t="shared" si="2"/>
        <v>483.93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478.93</v>
      </c>
      <c r="E6">
        <f>BAWANA!AQ6</f>
        <v>0</v>
      </c>
      <c r="F6">
        <f t="shared" si="4"/>
        <v>704</v>
      </c>
      <c r="G6">
        <f t="shared" si="5"/>
        <v>478.93</v>
      </c>
      <c r="H6" s="112"/>
      <c r="I6">
        <f>BRPL_EOD!AM6+BRPL_EOD!AN6</f>
        <v>273.93</v>
      </c>
      <c r="J6">
        <f>BYPL_EOD!AM6+BYPL_EOD!AN6</f>
        <v>135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478.93</v>
      </c>
      <c r="O6" s="112">
        <f t="shared" si="1"/>
        <v>0</v>
      </c>
      <c r="P6">
        <v>273.93</v>
      </c>
      <c r="Q6">
        <v>135</v>
      </c>
      <c r="R6">
        <v>0</v>
      </c>
      <c r="S6">
        <v>0</v>
      </c>
      <c r="T6">
        <v>70</v>
      </c>
      <c r="U6" s="114">
        <f t="shared" si="2"/>
        <v>478.93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483.93</v>
      </c>
      <c r="E7">
        <f>BAWANA!AQ7</f>
        <v>0</v>
      </c>
      <c r="F7">
        <f t="shared" si="4"/>
        <v>704</v>
      </c>
      <c r="G7">
        <f t="shared" si="5"/>
        <v>483.93</v>
      </c>
      <c r="H7" s="112"/>
      <c r="I7">
        <f>BRPL_EOD!AM7+BRPL_EOD!AN7</f>
        <v>333.93</v>
      </c>
      <c r="J7">
        <f>BYPL_EOD!AM7+BYPL_EOD!AN7</f>
        <v>80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483.93</v>
      </c>
      <c r="O7" s="112">
        <f t="shared" si="1"/>
        <v>0</v>
      </c>
      <c r="P7">
        <v>333.93</v>
      </c>
      <c r="Q7">
        <v>80</v>
      </c>
      <c r="R7">
        <v>0</v>
      </c>
      <c r="S7">
        <v>0</v>
      </c>
      <c r="T7">
        <v>70</v>
      </c>
      <c r="U7" s="114">
        <f t="shared" si="2"/>
        <v>483.93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453.93</v>
      </c>
      <c r="E8">
        <f>BAWANA!AQ8</f>
        <v>0</v>
      </c>
      <c r="F8">
        <f t="shared" si="4"/>
        <v>704</v>
      </c>
      <c r="G8">
        <f t="shared" si="5"/>
        <v>453.93</v>
      </c>
      <c r="H8" s="112"/>
      <c r="I8">
        <f>BRPL_EOD!AM8+BRPL_EOD!AN8</f>
        <v>313.93</v>
      </c>
      <c r="J8">
        <f>BYPL_EOD!AM8+BYPL_EOD!AN8</f>
        <v>70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453.93</v>
      </c>
      <c r="O8" s="112">
        <f t="shared" si="1"/>
        <v>0</v>
      </c>
      <c r="P8">
        <v>313.93</v>
      </c>
      <c r="Q8">
        <v>70</v>
      </c>
      <c r="R8">
        <v>0</v>
      </c>
      <c r="S8">
        <v>0</v>
      </c>
      <c r="T8">
        <v>70</v>
      </c>
      <c r="U8" s="114">
        <f t="shared" si="2"/>
        <v>453.93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473.93</v>
      </c>
      <c r="E9">
        <f>BAWANA!AQ9</f>
        <v>0</v>
      </c>
      <c r="F9">
        <f t="shared" si="4"/>
        <v>704</v>
      </c>
      <c r="G9">
        <f t="shared" si="5"/>
        <v>473.93</v>
      </c>
      <c r="H9" s="112"/>
      <c r="I9">
        <f>BRPL_EOD!AM9+BRPL_EOD!AN9</f>
        <v>333.93</v>
      </c>
      <c r="J9">
        <f>BYPL_EOD!AM9+BYPL_EOD!AN9</f>
        <v>70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473.93</v>
      </c>
      <c r="O9" s="112">
        <f t="shared" si="1"/>
        <v>0</v>
      </c>
      <c r="P9">
        <v>333.93</v>
      </c>
      <c r="Q9">
        <v>70</v>
      </c>
      <c r="R9">
        <v>0</v>
      </c>
      <c r="S9">
        <v>0</v>
      </c>
      <c r="T9">
        <v>70</v>
      </c>
      <c r="U9" s="114">
        <f t="shared" si="2"/>
        <v>473.93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443.93</v>
      </c>
      <c r="E10">
        <f>BAWANA!AQ10</f>
        <v>0</v>
      </c>
      <c r="F10">
        <f t="shared" si="4"/>
        <v>704</v>
      </c>
      <c r="G10">
        <f t="shared" si="5"/>
        <v>443.93</v>
      </c>
      <c r="H10" s="112"/>
      <c r="I10">
        <f>BRPL_EOD!AM10+BRPL_EOD!AN10</f>
        <v>303.93</v>
      </c>
      <c r="J10">
        <f>BYPL_EOD!AM10+BYPL_EOD!AN10</f>
        <v>70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443.93</v>
      </c>
      <c r="O10" s="112">
        <f t="shared" si="1"/>
        <v>0</v>
      </c>
      <c r="P10">
        <v>303.93</v>
      </c>
      <c r="Q10">
        <v>70</v>
      </c>
      <c r="R10">
        <v>0</v>
      </c>
      <c r="S10">
        <v>0</v>
      </c>
      <c r="T10">
        <v>70</v>
      </c>
      <c r="U10" s="114">
        <f t="shared" si="2"/>
        <v>443.93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350</v>
      </c>
      <c r="E11">
        <f>BAWANA!AQ11</f>
        <v>0</v>
      </c>
      <c r="F11">
        <f t="shared" si="4"/>
        <v>704</v>
      </c>
      <c r="G11">
        <f t="shared" si="5"/>
        <v>350</v>
      </c>
      <c r="H11" s="112"/>
      <c r="I11">
        <f>BRPL_EOD!AM11+BRPL_EOD!AN11</f>
        <v>200</v>
      </c>
      <c r="J11">
        <f>BYPL_EOD!AM11+BYPL_EOD!AN11</f>
        <v>80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350</v>
      </c>
      <c r="O11" s="112">
        <f t="shared" si="1"/>
        <v>0</v>
      </c>
      <c r="P11">
        <v>200</v>
      </c>
      <c r="Q11">
        <v>80</v>
      </c>
      <c r="R11">
        <v>0</v>
      </c>
      <c r="S11">
        <v>0</v>
      </c>
      <c r="T11">
        <v>70</v>
      </c>
      <c r="U11" s="114">
        <f t="shared" si="2"/>
        <v>350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293</v>
      </c>
      <c r="E12">
        <f>BAWANA!AQ12</f>
        <v>0</v>
      </c>
      <c r="F12">
        <f t="shared" si="4"/>
        <v>704</v>
      </c>
      <c r="G12">
        <f t="shared" si="5"/>
        <v>293</v>
      </c>
      <c r="H12" s="112"/>
      <c r="I12">
        <f>BRPL_EOD!AM12+BRPL_EOD!AN12</f>
        <v>200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293</v>
      </c>
      <c r="O12" s="112">
        <f t="shared" si="1"/>
        <v>0</v>
      </c>
      <c r="P12">
        <v>200</v>
      </c>
      <c r="Q12">
        <v>23</v>
      </c>
      <c r="R12">
        <v>0</v>
      </c>
      <c r="S12">
        <v>0</v>
      </c>
      <c r="T12">
        <v>70</v>
      </c>
      <c r="U12" s="114">
        <f t="shared" si="2"/>
        <v>293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704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704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880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704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880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704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880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704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880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704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880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704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880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704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880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704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880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704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880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704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880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704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880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704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880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704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880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704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880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704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880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704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880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704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880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704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880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704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880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704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880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704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880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704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880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704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880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704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880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704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185</v>
      </c>
      <c r="E72">
        <f>BAWANA!AQ72</f>
        <v>0</v>
      </c>
      <c r="F72">
        <f t="shared" si="11"/>
        <v>688</v>
      </c>
      <c r="G72">
        <f t="shared" si="12"/>
        <v>185</v>
      </c>
      <c r="H72" s="112"/>
      <c r="I72">
        <f>BRPL_EOD!AM72+BRPL_EOD!AN72</f>
        <v>100</v>
      </c>
      <c r="J72">
        <f>BYPL_EOD!AM72+BYPL_EOD!AN72</f>
        <v>55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185</v>
      </c>
      <c r="O72" s="112">
        <f t="shared" si="8"/>
        <v>0</v>
      </c>
      <c r="P72">
        <v>100</v>
      </c>
      <c r="Q72">
        <v>55</v>
      </c>
      <c r="R72">
        <v>0</v>
      </c>
      <c r="S72">
        <v>0</v>
      </c>
      <c r="T72">
        <v>30</v>
      </c>
      <c r="U72" s="114">
        <f t="shared" si="9"/>
        <v>185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185</v>
      </c>
      <c r="E73">
        <f>BAWANA!AQ73</f>
        <v>0</v>
      </c>
      <c r="F73">
        <f t="shared" si="11"/>
        <v>688</v>
      </c>
      <c r="G73">
        <f t="shared" si="12"/>
        <v>185</v>
      </c>
      <c r="H73" s="112"/>
      <c r="I73">
        <f>BRPL_EOD!AM73+BRPL_EOD!AN73</f>
        <v>100</v>
      </c>
      <c r="J73">
        <f>BYPL_EOD!AM73+BYPL_EOD!AN73</f>
        <v>55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185</v>
      </c>
      <c r="O73" s="112">
        <f t="shared" si="8"/>
        <v>0</v>
      </c>
      <c r="P73">
        <v>100</v>
      </c>
      <c r="Q73">
        <v>55</v>
      </c>
      <c r="R73">
        <v>0</v>
      </c>
      <c r="S73">
        <v>0</v>
      </c>
      <c r="T73">
        <v>30</v>
      </c>
      <c r="U73" s="114">
        <f t="shared" si="9"/>
        <v>185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185</v>
      </c>
      <c r="E74">
        <f>BAWANA!AQ74</f>
        <v>0</v>
      </c>
      <c r="F74">
        <f t="shared" si="11"/>
        <v>688</v>
      </c>
      <c r="G74">
        <f t="shared" si="12"/>
        <v>185</v>
      </c>
      <c r="H74" s="112"/>
      <c r="I74">
        <f>BRPL_EOD!AM74+BRPL_EOD!AN74</f>
        <v>100</v>
      </c>
      <c r="J74">
        <f>BYPL_EOD!AM74+BYPL_EOD!AN74</f>
        <v>55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185</v>
      </c>
      <c r="O74" s="112">
        <f t="shared" si="8"/>
        <v>0</v>
      </c>
      <c r="P74">
        <v>100</v>
      </c>
      <c r="Q74">
        <v>55</v>
      </c>
      <c r="R74">
        <v>0</v>
      </c>
      <c r="S74">
        <v>0</v>
      </c>
      <c r="T74">
        <v>30</v>
      </c>
      <c r="U74" s="114">
        <f t="shared" si="9"/>
        <v>185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880</v>
      </c>
      <c r="C75">
        <f>BAWANA!G75</f>
        <v>0</v>
      </c>
      <c r="D75">
        <f>BAWANA!AP75</f>
        <v>185</v>
      </c>
      <c r="E75">
        <f>BAWANA!AQ75</f>
        <v>0</v>
      </c>
      <c r="F75">
        <f t="shared" si="11"/>
        <v>704</v>
      </c>
      <c r="G75">
        <f t="shared" si="12"/>
        <v>185</v>
      </c>
      <c r="H75" s="112"/>
      <c r="I75">
        <f>BRPL_EOD!AM75+BRPL_EOD!AN75</f>
        <v>100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185</v>
      </c>
      <c r="O75" s="112">
        <f t="shared" si="8"/>
        <v>0</v>
      </c>
      <c r="P75">
        <v>100</v>
      </c>
      <c r="Q75">
        <v>55</v>
      </c>
      <c r="R75">
        <v>0</v>
      </c>
      <c r="S75">
        <v>0</v>
      </c>
      <c r="T75">
        <v>30</v>
      </c>
      <c r="U75" s="114">
        <f t="shared" si="9"/>
        <v>185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880</v>
      </c>
      <c r="C76">
        <f>BAWANA!G76</f>
        <v>0</v>
      </c>
      <c r="D76">
        <f>BAWANA!AP76</f>
        <v>185</v>
      </c>
      <c r="E76">
        <f>BAWANA!AQ76</f>
        <v>0</v>
      </c>
      <c r="F76">
        <f t="shared" si="11"/>
        <v>704</v>
      </c>
      <c r="G76">
        <f t="shared" si="12"/>
        <v>185</v>
      </c>
      <c r="H76" s="112"/>
      <c r="I76">
        <f>BRPL_EOD!AM76+BRPL_EOD!AN76</f>
        <v>100</v>
      </c>
      <c r="J76">
        <f>BYPL_EOD!AM76+BYPL_EOD!AN76</f>
        <v>55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185</v>
      </c>
      <c r="O76" s="112">
        <f t="shared" si="8"/>
        <v>0</v>
      </c>
      <c r="P76">
        <v>100</v>
      </c>
      <c r="Q76">
        <v>55</v>
      </c>
      <c r="R76">
        <v>0</v>
      </c>
      <c r="S76">
        <v>0</v>
      </c>
      <c r="T76">
        <v>30</v>
      </c>
      <c r="U76" s="114">
        <f t="shared" si="9"/>
        <v>185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880</v>
      </c>
      <c r="C77">
        <f>BAWANA!G77</f>
        <v>0</v>
      </c>
      <c r="D77">
        <f>BAWANA!AP77</f>
        <v>185</v>
      </c>
      <c r="E77">
        <f>BAWANA!AQ77</f>
        <v>0</v>
      </c>
      <c r="F77">
        <f t="shared" si="11"/>
        <v>704</v>
      </c>
      <c r="G77">
        <f t="shared" si="12"/>
        <v>185</v>
      </c>
      <c r="H77" s="112"/>
      <c r="I77">
        <f>BRPL_EOD!AM77+BRPL_EOD!AN77</f>
        <v>100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185</v>
      </c>
      <c r="O77" s="112">
        <f t="shared" si="8"/>
        <v>0</v>
      </c>
      <c r="P77">
        <v>100</v>
      </c>
      <c r="Q77">
        <v>55</v>
      </c>
      <c r="R77">
        <v>0</v>
      </c>
      <c r="S77">
        <v>0</v>
      </c>
      <c r="T77">
        <v>30</v>
      </c>
      <c r="U77" s="114">
        <f t="shared" si="9"/>
        <v>185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704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704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704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704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880</v>
      </c>
      <c r="C82">
        <f>BAWANA!G82</f>
        <v>0</v>
      </c>
      <c r="D82">
        <f>BAWANA!AP82</f>
        <v>153</v>
      </c>
      <c r="E82">
        <f>BAWANA!AQ82</f>
        <v>0</v>
      </c>
      <c r="F82">
        <f t="shared" si="11"/>
        <v>704</v>
      </c>
      <c r="G82">
        <f t="shared" si="12"/>
        <v>153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30</v>
      </c>
      <c r="U82" s="114">
        <f t="shared" si="9"/>
        <v>153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880</v>
      </c>
      <c r="C83">
        <f>BAWANA!G83</f>
        <v>0</v>
      </c>
      <c r="D83">
        <f>BAWANA!AP83</f>
        <v>153</v>
      </c>
      <c r="E83">
        <f>BAWANA!AQ83</f>
        <v>0</v>
      </c>
      <c r="F83">
        <f t="shared" si="11"/>
        <v>704</v>
      </c>
      <c r="G83">
        <f t="shared" si="12"/>
        <v>153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30</v>
      </c>
      <c r="U83" s="114">
        <f t="shared" si="9"/>
        <v>153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880</v>
      </c>
      <c r="C84">
        <f>BAWANA!G84</f>
        <v>0</v>
      </c>
      <c r="D84">
        <f>BAWANA!AP84</f>
        <v>153</v>
      </c>
      <c r="E84">
        <f>BAWANA!AQ84</f>
        <v>0</v>
      </c>
      <c r="F84">
        <f t="shared" si="11"/>
        <v>704</v>
      </c>
      <c r="G84">
        <f t="shared" si="12"/>
        <v>153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30</v>
      </c>
      <c r="U84" s="114">
        <f t="shared" si="9"/>
        <v>153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880</v>
      </c>
      <c r="C85">
        <f>BAWANA!G85</f>
        <v>0</v>
      </c>
      <c r="D85">
        <f>BAWANA!AP85</f>
        <v>203</v>
      </c>
      <c r="E85">
        <f>BAWANA!AQ85</f>
        <v>0</v>
      </c>
      <c r="F85">
        <f t="shared" si="11"/>
        <v>704</v>
      </c>
      <c r="G85">
        <f t="shared" si="12"/>
        <v>203</v>
      </c>
      <c r="H85" s="112"/>
      <c r="I85">
        <f>BRPL_EOD!AM85+BRPL_EOD!AN85</f>
        <v>150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203</v>
      </c>
      <c r="O85" s="112">
        <f t="shared" si="8"/>
        <v>0</v>
      </c>
      <c r="P85">
        <v>150</v>
      </c>
      <c r="Q85">
        <v>23</v>
      </c>
      <c r="R85">
        <v>0</v>
      </c>
      <c r="S85">
        <v>0</v>
      </c>
      <c r="T85">
        <v>30</v>
      </c>
      <c r="U85" s="114">
        <f t="shared" si="9"/>
        <v>203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880</v>
      </c>
      <c r="C86">
        <f>BAWANA!G86</f>
        <v>0</v>
      </c>
      <c r="D86">
        <f>BAWANA!AP86</f>
        <v>253</v>
      </c>
      <c r="E86">
        <f>BAWANA!AQ86</f>
        <v>0</v>
      </c>
      <c r="F86">
        <f t="shared" si="11"/>
        <v>704</v>
      </c>
      <c r="G86">
        <f t="shared" si="12"/>
        <v>253</v>
      </c>
      <c r="H86" s="112"/>
      <c r="I86">
        <f>BRPL_EOD!AM86+BRPL_EOD!AN86</f>
        <v>200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253</v>
      </c>
      <c r="O86" s="112">
        <f t="shared" si="8"/>
        <v>0</v>
      </c>
      <c r="P86">
        <v>200</v>
      </c>
      <c r="Q86">
        <v>23</v>
      </c>
      <c r="R86">
        <v>0</v>
      </c>
      <c r="S86">
        <v>0</v>
      </c>
      <c r="T86">
        <v>30</v>
      </c>
      <c r="U86" s="114">
        <f t="shared" si="9"/>
        <v>253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880</v>
      </c>
      <c r="C87">
        <f>BAWANA!G87</f>
        <v>0</v>
      </c>
      <c r="D87">
        <f>BAWANA!AP87</f>
        <v>203</v>
      </c>
      <c r="E87">
        <f>BAWANA!AQ87</f>
        <v>0</v>
      </c>
      <c r="F87">
        <f t="shared" si="11"/>
        <v>704</v>
      </c>
      <c r="G87">
        <f t="shared" si="12"/>
        <v>203</v>
      </c>
      <c r="H87" s="112"/>
      <c r="I87">
        <f>BRPL_EOD!AM87+BRPL_EOD!AN87</f>
        <v>150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203</v>
      </c>
      <c r="O87" s="112">
        <f t="shared" si="8"/>
        <v>0</v>
      </c>
      <c r="P87">
        <v>150</v>
      </c>
      <c r="Q87">
        <v>23</v>
      </c>
      <c r="R87">
        <v>0</v>
      </c>
      <c r="S87">
        <v>0</v>
      </c>
      <c r="T87">
        <v>30</v>
      </c>
      <c r="U87" s="114">
        <f t="shared" si="9"/>
        <v>203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880</v>
      </c>
      <c r="C88">
        <f>BAWANA!G88</f>
        <v>0</v>
      </c>
      <c r="D88">
        <f>BAWANA!AP88</f>
        <v>253</v>
      </c>
      <c r="E88">
        <f>BAWANA!AQ88</f>
        <v>0</v>
      </c>
      <c r="F88">
        <f t="shared" si="11"/>
        <v>704</v>
      </c>
      <c r="G88">
        <f t="shared" si="12"/>
        <v>253</v>
      </c>
      <c r="H88" s="112"/>
      <c r="I88">
        <f>BRPL_EOD!AM88+BRPL_EOD!AN88</f>
        <v>200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253</v>
      </c>
      <c r="O88" s="112">
        <f t="shared" si="8"/>
        <v>0</v>
      </c>
      <c r="P88">
        <v>200</v>
      </c>
      <c r="Q88">
        <v>23</v>
      </c>
      <c r="R88">
        <v>0</v>
      </c>
      <c r="S88">
        <v>0</v>
      </c>
      <c r="T88">
        <v>30</v>
      </c>
      <c r="U88" s="114">
        <f t="shared" si="9"/>
        <v>253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880</v>
      </c>
      <c r="C89">
        <f>BAWANA!G89</f>
        <v>0</v>
      </c>
      <c r="D89">
        <f>BAWANA!AP89</f>
        <v>326.93</v>
      </c>
      <c r="E89">
        <f>BAWANA!AQ89</f>
        <v>0</v>
      </c>
      <c r="F89">
        <f t="shared" si="11"/>
        <v>704</v>
      </c>
      <c r="G89">
        <f t="shared" si="12"/>
        <v>326.93</v>
      </c>
      <c r="H89" s="112"/>
      <c r="I89">
        <f>BRPL_EOD!AM89+BRPL_EOD!AN89</f>
        <v>273.93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326.93</v>
      </c>
      <c r="O89" s="112">
        <f t="shared" si="8"/>
        <v>0</v>
      </c>
      <c r="P89">
        <v>273.93</v>
      </c>
      <c r="Q89">
        <v>23</v>
      </c>
      <c r="R89">
        <v>0</v>
      </c>
      <c r="S89">
        <v>0</v>
      </c>
      <c r="T89">
        <v>30</v>
      </c>
      <c r="U89" s="114">
        <f t="shared" si="9"/>
        <v>326.93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880</v>
      </c>
      <c r="C90">
        <f>BAWANA!G90</f>
        <v>0</v>
      </c>
      <c r="D90">
        <f>BAWANA!AP90</f>
        <v>326.93</v>
      </c>
      <c r="E90">
        <f>BAWANA!AQ90</f>
        <v>0</v>
      </c>
      <c r="F90">
        <f t="shared" si="11"/>
        <v>704</v>
      </c>
      <c r="G90">
        <f t="shared" si="12"/>
        <v>326.93</v>
      </c>
      <c r="H90" s="112"/>
      <c r="I90">
        <f>BRPL_EOD!AM90+BRPL_EOD!AN90</f>
        <v>273.93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326.93</v>
      </c>
      <c r="O90" s="112">
        <f t="shared" si="8"/>
        <v>0</v>
      </c>
      <c r="P90">
        <v>273.93</v>
      </c>
      <c r="Q90">
        <v>23</v>
      </c>
      <c r="R90">
        <v>0</v>
      </c>
      <c r="S90">
        <v>0</v>
      </c>
      <c r="T90">
        <v>30</v>
      </c>
      <c r="U90" s="114">
        <f t="shared" si="9"/>
        <v>326.93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326.93</v>
      </c>
      <c r="E91">
        <f>BAWANA!AQ91</f>
        <v>0</v>
      </c>
      <c r="F91">
        <f t="shared" si="11"/>
        <v>712</v>
      </c>
      <c r="G91">
        <f t="shared" si="12"/>
        <v>326.93</v>
      </c>
      <c r="H91" s="112"/>
      <c r="I91">
        <f>BRPL_EOD!AM91+BRPL_EOD!AN91</f>
        <v>273.93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326.93</v>
      </c>
      <c r="O91" s="112">
        <f t="shared" si="8"/>
        <v>0</v>
      </c>
      <c r="P91">
        <v>273.93</v>
      </c>
      <c r="Q91">
        <v>23</v>
      </c>
      <c r="R91">
        <v>0</v>
      </c>
      <c r="S91">
        <v>0</v>
      </c>
      <c r="T91">
        <v>30</v>
      </c>
      <c r="U91" s="114">
        <f t="shared" si="9"/>
        <v>326.93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326.93</v>
      </c>
      <c r="E92">
        <f>BAWANA!AQ92</f>
        <v>0</v>
      </c>
      <c r="F92">
        <f t="shared" si="11"/>
        <v>712</v>
      </c>
      <c r="G92">
        <f t="shared" si="12"/>
        <v>326.93</v>
      </c>
      <c r="H92" s="112"/>
      <c r="I92">
        <f>BRPL_EOD!AM92+BRPL_EOD!AN92</f>
        <v>273.93</v>
      </c>
      <c r="J92">
        <f>BYPL_EOD!AM92+BYPL_EOD!AN92</f>
        <v>23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326.93</v>
      </c>
      <c r="O92" s="112">
        <f t="shared" si="8"/>
        <v>0</v>
      </c>
      <c r="P92">
        <v>273.93</v>
      </c>
      <c r="Q92">
        <v>23</v>
      </c>
      <c r="R92">
        <v>0</v>
      </c>
      <c r="S92">
        <v>0</v>
      </c>
      <c r="T92">
        <v>30</v>
      </c>
      <c r="U92" s="114">
        <f t="shared" si="9"/>
        <v>326.93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326.93</v>
      </c>
      <c r="E93">
        <f>BAWANA!AQ93</f>
        <v>0</v>
      </c>
      <c r="F93">
        <f t="shared" si="11"/>
        <v>712</v>
      </c>
      <c r="G93">
        <f t="shared" si="12"/>
        <v>326.93</v>
      </c>
      <c r="H93" s="112"/>
      <c r="I93">
        <f>BRPL_EOD!AM93+BRPL_EOD!AN93</f>
        <v>273.93</v>
      </c>
      <c r="J93">
        <f>BYPL_EOD!AM93+BYPL_EOD!AN93</f>
        <v>23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326.93</v>
      </c>
      <c r="O93" s="112">
        <f t="shared" si="8"/>
        <v>0</v>
      </c>
      <c r="P93">
        <v>273.93</v>
      </c>
      <c r="Q93">
        <v>23</v>
      </c>
      <c r="R93">
        <v>0</v>
      </c>
      <c r="S93">
        <v>0</v>
      </c>
      <c r="T93">
        <v>30</v>
      </c>
      <c r="U93" s="114">
        <f t="shared" si="9"/>
        <v>326.93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326.93</v>
      </c>
      <c r="E94">
        <f>BAWANA!AQ94</f>
        <v>0</v>
      </c>
      <c r="F94">
        <f t="shared" si="11"/>
        <v>712</v>
      </c>
      <c r="G94">
        <f t="shared" si="12"/>
        <v>326.93</v>
      </c>
      <c r="H94" s="112"/>
      <c r="I94">
        <f>BRPL_EOD!AM94+BRPL_EOD!AN94</f>
        <v>273.93</v>
      </c>
      <c r="J94">
        <f>BYPL_EOD!AM94+BYPL_EOD!AN94</f>
        <v>23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326.93</v>
      </c>
      <c r="O94" s="112">
        <f t="shared" si="8"/>
        <v>0</v>
      </c>
      <c r="P94">
        <v>273.93</v>
      </c>
      <c r="Q94">
        <v>23</v>
      </c>
      <c r="R94">
        <v>0</v>
      </c>
      <c r="S94">
        <v>0</v>
      </c>
      <c r="T94">
        <v>30</v>
      </c>
      <c r="U94" s="114">
        <f t="shared" si="9"/>
        <v>326.93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475.93</v>
      </c>
      <c r="E95">
        <f>BAWANA!AQ95</f>
        <v>0</v>
      </c>
      <c r="F95">
        <f t="shared" si="11"/>
        <v>712</v>
      </c>
      <c r="G95">
        <f t="shared" si="12"/>
        <v>475.93</v>
      </c>
      <c r="H95" s="112"/>
      <c r="I95">
        <f>BRPL_EOD!AM95+BRPL_EOD!AN95</f>
        <v>422.93</v>
      </c>
      <c r="J95">
        <f>BYPL_EOD!AM95+BYPL_EOD!AN95</f>
        <v>23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475.93</v>
      </c>
      <c r="O95" s="112">
        <f t="shared" si="8"/>
        <v>0</v>
      </c>
      <c r="P95">
        <v>422.93</v>
      </c>
      <c r="Q95">
        <v>23</v>
      </c>
      <c r="R95">
        <v>0</v>
      </c>
      <c r="S95">
        <v>0</v>
      </c>
      <c r="T95">
        <v>30</v>
      </c>
      <c r="U95" s="114">
        <f t="shared" si="9"/>
        <v>475.93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494.93</v>
      </c>
      <c r="E96">
        <f>BAWANA!AQ96</f>
        <v>0</v>
      </c>
      <c r="F96">
        <f t="shared" si="11"/>
        <v>712</v>
      </c>
      <c r="G96">
        <f t="shared" si="12"/>
        <v>494.93</v>
      </c>
      <c r="H96" s="112"/>
      <c r="I96">
        <f>BRPL_EOD!AM96+BRPL_EOD!AN96</f>
        <v>441.93</v>
      </c>
      <c r="J96">
        <f>BYPL_EOD!AM96+BYPL_EOD!AN96</f>
        <v>23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494.93</v>
      </c>
      <c r="O96" s="112">
        <f t="shared" si="8"/>
        <v>0</v>
      </c>
      <c r="P96">
        <v>441.93</v>
      </c>
      <c r="Q96">
        <v>23</v>
      </c>
      <c r="R96">
        <v>0</v>
      </c>
      <c r="S96">
        <v>0</v>
      </c>
      <c r="T96">
        <v>30</v>
      </c>
      <c r="U96" s="114">
        <f t="shared" si="9"/>
        <v>494.93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376.93</v>
      </c>
      <c r="E97">
        <f>BAWANA!AQ97</f>
        <v>0</v>
      </c>
      <c r="F97">
        <f t="shared" si="11"/>
        <v>712</v>
      </c>
      <c r="G97">
        <f t="shared" si="12"/>
        <v>376.93</v>
      </c>
      <c r="H97" s="112"/>
      <c r="I97">
        <f>BRPL_EOD!AM97+BRPL_EOD!AN97</f>
        <v>323.93</v>
      </c>
      <c r="J97">
        <f>BYPL_EOD!AM97+BYPL_EOD!AN97</f>
        <v>23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376.93</v>
      </c>
      <c r="O97" s="112">
        <f t="shared" si="8"/>
        <v>0</v>
      </c>
      <c r="P97">
        <v>323.93</v>
      </c>
      <c r="Q97">
        <v>23</v>
      </c>
      <c r="R97">
        <v>0</v>
      </c>
      <c r="S97">
        <v>0</v>
      </c>
      <c r="T97">
        <v>30</v>
      </c>
      <c r="U97" s="114">
        <f t="shared" si="9"/>
        <v>376.93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356.93</v>
      </c>
      <c r="E98">
        <f>BAWANA!AQ98</f>
        <v>0</v>
      </c>
      <c r="F98">
        <f t="shared" si="11"/>
        <v>712</v>
      </c>
      <c r="G98">
        <f t="shared" si="12"/>
        <v>356.93</v>
      </c>
      <c r="H98" s="112"/>
      <c r="I98">
        <f>BRPL_EOD!AM98+BRPL_EOD!AN98</f>
        <v>303.93</v>
      </c>
      <c r="J98">
        <f>BYPL_EOD!AM98+BYPL_EOD!AN98</f>
        <v>23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356.93</v>
      </c>
      <c r="O98" s="112">
        <f t="shared" si="8"/>
        <v>0</v>
      </c>
      <c r="P98">
        <v>303.93</v>
      </c>
      <c r="Q98">
        <v>23</v>
      </c>
      <c r="R98">
        <v>0</v>
      </c>
      <c r="S98">
        <v>0</v>
      </c>
      <c r="T98">
        <v>30</v>
      </c>
      <c r="U98" s="114">
        <f t="shared" si="9"/>
        <v>356.93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21.02</v>
      </c>
      <c r="C99" s="114">
        <f t="shared" ref="C99:U99" si="14">SUM(C3:C98)/4000</f>
        <v>0</v>
      </c>
      <c r="D99" s="114">
        <f t="shared" si="14"/>
        <v>5.0631349999999999</v>
      </c>
      <c r="E99" s="114">
        <f t="shared" si="14"/>
        <v>0</v>
      </c>
      <c r="F99" s="114">
        <f t="shared" si="14"/>
        <v>16.815999999999999</v>
      </c>
      <c r="G99" s="114">
        <f t="shared" si="14"/>
        <v>5.0631349999999999</v>
      </c>
      <c r="H99" s="114"/>
      <c r="I99" s="114">
        <f t="shared" si="14"/>
        <v>3.454435000000001</v>
      </c>
      <c r="J99" s="114">
        <f t="shared" si="14"/>
        <v>0.78870000000000007</v>
      </c>
      <c r="K99" s="114">
        <f t="shared" si="14"/>
        <v>0</v>
      </c>
      <c r="L99" s="114">
        <f t="shared" si="14"/>
        <v>0</v>
      </c>
      <c r="M99" s="114">
        <f t="shared" si="14"/>
        <v>0.82</v>
      </c>
      <c r="N99" s="114">
        <f t="shared" si="14"/>
        <v>5.0631349999999999</v>
      </c>
      <c r="O99" s="114">
        <f t="shared" si="14"/>
        <v>0</v>
      </c>
      <c r="P99" s="114">
        <f t="shared" si="14"/>
        <v>3.454435000000001</v>
      </c>
      <c r="Q99" s="114">
        <f t="shared" si="14"/>
        <v>0.78870000000000007</v>
      </c>
      <c r="R99" s="114">
        <f t="shared" si="14"/>
        <v>0</v>
      </c>
      <c r="S99" s="114">
        <f t="shared" si="14"/>
        <v>0</v>
      </c>
      <c r="T99" s="114">
        <f t="shared" si="14"/>
        <v>0.82</v>
      </c>
      <c r="U99" s="114">
        <f t="shared" si="14"/>
        <v>5.0631349999999999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101.83844999999999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103.884964</v>
      </c>
      <c r="Q3">
        <v>22.630299000000001</v>
      </c>
      <c r="R3">
        <v>44.906624999999998</v>
      </c>
      <c r="S3">
        <v>27.638981000000001</v>
      </c>
      <c r="T3">
        <v>0</v>
      </c>
      <c r="U3">
        <v>412.875</v>
      </c>
      <c r="V3">
        <v>18.07</v>
      </c>
      <c r="W3">
        <v>44.311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28.243919999999999</v>
      </c>
      <c r="AG3">
        <v>47.799194999999997</v>
      </c>
      <c r="AH3">
        <v>179.96245400000001</v>
      </c>
      <c r="AI3">
        <v>4.2720909999999996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2.4339</v>
      </c>
      <c r="AQ3">
        <v>42.390456999999998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7.5824100000000003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3319.8118489999997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101.83844999999999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103.884964</v>
      </c>
      <c r="Q4">
        <v>22.630299000000001</v>
      </c>
      <c r="R4">
        <v>44.906624999999998</v>
      </c>
      <c r="S4">
        <v>27.638981000000001</v>
      </c>
      <c r="T4">
        <v>0</v>
      </c>
      <c r="U4">
        <v>412.875</v>
      </c>
      <c r="V4">
        <v>18.07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28.243919999999999</v>
      </c>
      <c r="AG4">
        <v>47.799194999999997</v>
      </c>
      <c r="AH4">
        <v>179.96245400000001</v>
      </c>
      <c r="AI4">
        <v>4.2720909999999996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2.4339</v>
      </c>
      <c r="AQ4">
        <v>42.390456999999998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7.5824100000000003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3319.8118489999997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101.83844999999999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103.884964</v>
      </c>
      <c r="Q5">
        <v>22.630299000000001</v>
      </c>
      <c r="R5">
        <v>44.906624999999998</v>
      </c>
      <c r="S5">
        <v>27.638981000000001</v>
      </c>
      <c r="T5">
        <v>0</v>
      </c>
      <c r="U5">
        <v>412.875</v>
      </c>
      <c r="V5">
        <v>18.07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28.243919999999999</v>
      </c>
      <c r="AG5">
        <v>47.799194999999997</v>
      </c>
      <c r="AH5">
        <v>179.96245400000001</v>
      </c>
      <c r="AI5">
        <v>4.2720909999999996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2.4339</v>
      </c>
      <c r="AQ5">
        <v>42.390456999999998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7.5824100000000003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3319.8118489999997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101.83844999999999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103.884964</v>
      </c>
      <c r="Q6">
        <v>22.630299000000001</v>
      </c>
      <c r="R6">
        <v>44.906624999999998</v>
      </c>
      <c r="S6">
        <v>27.638981000000001</v>
      </c>
      <c r="T6">
        <v>0</v>
      </c>
      <c r="U6">
        <v>412.875</v>
      </c>
      <c r="V6">
        <v>18.07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28.243919999999999</v>
      </c>
      <c r="AG6">
        <v>47.799194999999997</v>
      </c>
      <c r="AH6">
        <v>179.96245400000001</v>
      </c>
      <c r="AI6">
        <v>4.2720909999999996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2.4339</v>
      </c>
      <c r="AQ6">
        <v>42.390456999999998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7.5824100000000003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3319.8118479999998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101.83844999999999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103.884964</v>
      </c>
      <c r="Q7">
        <v>22.630299000000001</v>
      </c>
      <c r="R7">
        <v>44.906624999999998</v>
      </c>
      <c r="S7">
        <v>27.638981000000001</v>
      </c>
      <c r="T7">
        <v>0</v>
      </c>
      <c r="U7">
        <v>412.875</v>
      </c>
      <c r="V7">
        <v>18.07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28.243919999999999</v>
      </c>
      <c r="AG7">
        <v>47.799194999999997</v>
      </c>
      <c r="AH7">
        <v>179.96245400000001</v>
      </c>
      <c r="AI7">
        <v>4.2720909999999996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2.4339</v>
      </c>
      <c r="AQ7">
        <v>42.390456999999998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7.5824100000000003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3323.8245509999997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104.554142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103.884964</v>
      </c>
      <c r="Q8">
        <v>22.630299000000001</v>
      </c>
      <c r="R8">
        <v>44.906624999999998</v>
      </c>
      <c r="S8">
        <v>27.638981000000001</v>
      </c>
      <c r="T8">
        <v>0</v>
      </c>
      <c r="U8">
        <v>412.875</v>
      </c>
      <c r="V8">
        <v>18.07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28.243919999999999</v>
      </c>
      <c r="AG8">
        <v>47.799194999999997</v>
      </c>
      <c r="AH8">
        <v>179.96245400000001</v>
      </c>
      <c r="AI8">
        <v>4.2720909999999996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2.4339</v>
      </c>
      <c r="AQ8">
        <v>42.390456999999998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7.5824100000000003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3326.5402429999999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104.554142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103.884964</v>
      </c>
      <c r="Q9">
        <v>22.630299000000001</v>
      </c>
      <c r="R9">
        <v>44.906624999999998</v>
      </c>
      <c r="S9">
        <v>27.638981000000001</v>
      </c>
      <c r="T9">
        <v>0</v>
      </c>
      <c r="U9">
        <v>412.875</v>
      </c>
      <c r="V9">
        <v>18.07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28.243919999999999</v>
      </c>
      <c r="AG9">
        <v>47.799194999999997</v>
      </c>
      <c r="AH9">
        <v>179.96245400000001</v>
      </c>
      <c r="AI9">
        <v>4.2720909999999996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2.4339</v>
      </c>
      <c r="AQ9">
        <v>42.390456999999998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7.5824100000000003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3326.5402429999999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104.554142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103.884964</v>
      </c>
      <c r="Q10">
        <v>22.630299000000001</v>
      </c>
      <c r="R10">
        <v>44.906624999999998</v>
      </c>
      <c r="S10">
        <v>27.638981000000001</v>
      </c>
      <c r="T10">
        <v>0</v>
      </c>
      <c r="U10">
        <v>412.875</v>
      </c>
      <c r="V10">
        <v>18.07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28.243919999999999</v>
      </c>
      <c r="AG10">
        <v>47.799194999999997</v>
      </c>
      <c r="AH10">
        <v>179.96245400000001</v>
      </c>
      <c r="AI10">
        <v>4.2720909999999996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2.4339</v>
      </c>
      <c r="AQ10">
        <v>42.390456999999998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7.5824100000000003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3326.5402429999999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103.884964</v>
      </c>
      <c r="Q11">
        <v>22.630299000000001</v>
      </c>
      <c r="R11">
        <v>44.906624999999998</v>
      </c>
      <c r="S11">
        <v>27.638981000000001</v>
      </c>
      <c r="T11">
        <v>0</v>
      </c>
      <c r="U11">
        <v>412.875</v>
      </c>
      <c r="V11">
        <v>18.07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28.243919999999999</v>
      </c>
      <c r="AG11">
        <v>47.799194999999997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2.4339</v>
      </c>
      <c r="AQ11">
        <v>42.390456999999998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7.5824100000000003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3326.5402439999998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103.884964</v>
      </c>
      <c r="Q12">
        <v>22.630299000000001</v>
      </c>
      <c r="R12">
        <v>44.906624999999998</v>
      </c>
      <c r="S12">
        <v>27.638981000000001</v>
      </c>
      <c r="T12">
        <v>0</v>
      </c>
      <c r="U12">
        <v>412.875</v>
      </c>
      <c r="V12">
        <v>18.07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28.243919999999999</v>
      </c>
      <c r="AG12">
        <v>47.799194999999997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2.4339</v>
      </c>
      <c r="AQ12">
        <v>42.390456999999998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7.5824100000000003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3326.5402439999998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103.884964</v>
      </c>
      <c r="Q13">
        <v>22.630299000000001</v>
      </c>
      <c r="R13">
        <v>44.906624999999998</v>
      </c>
      <c r="S13">
        <v>27.638981000000001</v>
      </c>
      <c r="T13">
        <v>0</v>
      </c>
      <c r="U13">
        <v>412.875</v>
      </c>
      <c r="V13">
        <v>18.07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28.243919999999999</v>
      </c>
      <c r="AG13">
        <v>47.799194999999997</v>
      </c>
      <c r="AH13">
        <v>179.96245400000001</v>
      </c>
      <c r="AI13">
        <v>4.2720909999999996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2.4339</v>
      </c>
      <c r="AQ13">
        <v>42.390456999999998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7.5824100000000003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3326.5402439999998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103.884964</v>
      </c>
      <c r="Q14">
        <v>22.630299000000001</v>
      </c>
      <c r="R14">
        <v>44.906624999999998</v>
      </c>
      <c r="S14">
        <v>27.638981000000001</v>
      </c>
      <c r="T14">
        <v>0</v>
      </c>
      <c r="U14">
        <v>412.875</v>
      </c>
      <c r="V14">
        <v>18.07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28.243919999999999</v>
      </c>
      <c r="AG14">
        <v>47.799194999999997</v>
      </c>
      <c r="AH14">
        <v>179.96245400000001</v>
      </c>
      <c r="AI14">
        <v>4.2720909999999996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2.4339</v>
      </c>
      <c r="AQ14">
        <v>42.390456999999998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7.5824100000000003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3326.5402439999998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105.91198799999999</v>
      </c>
      <c r="K15">
        <v>687.21594700000003</v>
      </c>
      <c r="L15">
        <v>482.44379900000001</v>
      </c>
      <c r="M15">
        <v>96.855942999999996</v>
      </c>
      <c r="N15">
        <v>124.184996</v>
      </c>
      <c r="O15">
        <v>130.28071700000001</v>
      </c>
      <c r="P15">
        <v>103.884964</v>
      </c>
      <c r="Q15">
        <v>22.630299000000001</v>
      </c>
      <c r="R15">
        <v>44.906624999999998</v>
      </c>
      <c r="S15">
        <v>27.638981000000001</v>
      </c>
      <c r="T15">
        <v>0</v>
      </c>
      <c r="U15">
        <v>412.875</v>
      </c>
      <c r="V15">
        <v>18.07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28.243919999999999</v>
      </c>
      <c r="AG15">
        <v>47.799194999999997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75.53</v>
      </c>
      <c r="AM15">
        <v>12.685976</v>
      </c>
      <c r="AN15">
        <v>1.082873</v>
      </c>
      <c r="AO15">
        <v>0</v>
      </c>
      <c r="AP15">
        <v>2.4339</v>
      </c>
      <c r="AQ15">
        <v>42.390456999999998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7.5824100000000003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3382.4526300000002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105.91198799999999</v>
      </c>
      <c r="K16">
        <v>687.84594700000002</v>
      </c>
      <c r="L16">
        <v>482.44379900000001</v>
      </c>
      <c r="M16">
        <v>96.855942999999996</v>
      </c>
      <c r="N16">
        <v>124.184996</v>
      </c>
      <c r="O16">
        <v>130.28071700000001</v>
      </c>
      <c r="P16">
        <v>103.884964</v>
      </c>
      <c r="Q16">
        <v>22.630299000000001</v>
      </c>
      <c r="R16">
        <v>44.906624999999998</v>
      </c>
      <c r="S16">
        <v>27.638981000000001</v>
      </c>
      <c r="T16">
        <v>0</v>
      </c>
      <c r="U16">
        <v>412.875</v>
      </c>
      <c r="V16">
        <v>18.07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28.243919999999999</v>
      </c>
      <c r="AG16">
        <v>47.799194999999997</v>
      </c>
      <c r="AH16">
        <v>179.96245400000001</v>
      </c>
      <c r="AI16">
        <v>4.2720909999999996</v>
      </c>
      <c r="AJ16">
        <v>0</v>
      </c>
      <c r="AK16">
        <v>67.655124000000001</v>
      </c>
      <c r="AL16">
        <v>75.53</v>
      </c>
      <c r="AM16">
        <v>12.685976</v>
      </c>
      <c r="AN16">
        <v>1.082873</v>
      </c>
      <c r="AO16">
        <v>0</v>
      </c>
      <c r="AP16">
        <v>2.4339</v>
      </c>
      <c r="AQ16">
        <v>31.792843000000001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7.5824100000000003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3372.4850160000005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96.855942999999996</v>
      </c>
      <c r="N17">
        <v>124.184996</v>
      </c>
      <c r="O17">
        <v>130.28071700000001</v>
      </c>
      <c r="P17">
        <v>103.884964</v>
      </c>
      <c r="Q17">
        <v>22.630299000000001</v>
      </c>
      <c r="R17">
        <v>44.906624999999998</v>
      </c>
      <c r="S17">
        <v>27.638981000000001</v>
      </c>
      <c r="T17">
        <v>0</v>
      </c>
      <c r="U17">
        <v>412.875</v>
      </c>
      <c r="V17">
        <v>18.07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28.243919999999999</v>
      </c>
      <c r="AG17">
        <v>47.799194999999997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75.53</v>
      </c>
      <c r="AM17">
        <v>12.685976</v>
      </c>
      <c r="AN17">
        <v>1.082873</v>
      </c>
      <c r="AO17">
        <v>0</v>
      </c>
      <c r="AP17">
        <v>2.4339</v>
      </c>
      <c r="AQ17">
        <v>31.792843000000001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7.5824100000000003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3373.3550160000004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96.855942999999996</v>
      </c>
      <c r="N18">
        <v>124.184996</v>
      </c>
      <c r="O18">
        <v>130.28071700000001</v>
      </c>
      <c r="P18">
        <v>103.884964</v>
      </c>
      <c r="Q18">
        <v>22.630299000000001</v>
      </c>
      <c r="R18">
        <v>44.906624999999998</v>
      </c>
      <c r="S18">
        <v>27.638981000000001</v>
      </c>
      <c r="T18">
        <v>0</v>
      </c>
      <c r="U18">
        <v>412.875</v>
      </c>
      <c r="V18">
        <v>18.07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28.243919999999999</v>
      </c>
      <c r="AG18">
        <v>47.799194999999997</v>
      </c>
      <c r="AH18">
        <v>179.96245400000001</v>
      </c>
      <c r="AI18">
        <v>4.2720909999999996</v>
      </c>
      <c r="AJ18">
        <v>0</v>
      </c>
      <c r="AK18">
        <v>67.655124000000001</v>
      </c>
      <c r="AL18">
        <v>75.53</v>
      </c>
      <c r="AM18">
        <v>12.685976</v>
      </c>
      <c r="AN18">
        <v>1.082873</v>
      </c>
      <c r="AO18">
        <v>0</v>
      </c>
      <c r="AP18">
        <v>2.4339</v>
      </c>
      <c r="AQ18">
        <v>21.195229000000001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7.5824100000000003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3362.7574020000002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96.855942999999996</v>
      </c>
      <c r="N19">
        <v>124.184996</v>
      </c>
      <c r="O19">
        <v>130.28071700000001</v>
      </c>
      <c r="P19">
        <v>103.884964</v>
      </c>
      <c r="Q19">
        <v>22.630299000000001</v>
      </c>
      <c r="R19">
        <v>44.906624999999998</v>
      </c>
      <c r="S19">
        <v>27.638981000000001</v>
      </c>
      <c r="T19">
        <v>0</v>
      </c>
      <c r="U19">
        <v>412.875</v>
      </c>
      <c r="V19">
        <v>18.07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19.597823000000002</v>
      </c>
      <c r="AG19">
        <v>47.799194999999997</v>
      </c>
      <c r="AH19">
        <v>179.96245400000001</v>
      </c>
      <c r="AI19">
        <v>4.2720909999999996</v>
      </c>
      <c r="AJ19">
        <v>0</v>
      </c>
      <c r="AK19">
        <v>67.655124000000001</v>
      </c>
      <c r="AL19">
        <v>75.53</v>
      </c>
      <c r="AM19">
        <v>12.685976</v>
      </c>
      <c r="AN19">
        <v>1.082873</v>
      </c>
      <c r="AO19">
        <v>0</v>
      </c>
      <c r="AP19">
        <v>2.4339</v>
      </c>
      <c r="AQ19">
        <v>10.597614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7.9615309999999999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3343.8928110000002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96.855942999999996</v>
      </c>
      <c r="N20">
        <v>124.184996</v>
      </c>
      <c r="O20">
        <v>130.28071700000001</v>
      </c>
      <c r="P20">
        <v>103.884964</v>
      </c>
      <c r="Q20">
        <v>22.630299000000001</v>
      </c>
      <c r="R20">
        <v>44.906624999999998</v>
      </c>
      <c r="S20">
        <v>27.638981000000001</v>
      </c>
      <c r="T20">
        <v>0</v>
      </c>
      <c r="U20">
        <v>412.875</v>
      </c>
      <c r="V20">
        <v>18.07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19.597823000000002</v>
      </c>
      <c r="AG20">
        <v>47.799194999999997</v>
      </c>
      <c r="AH20">
        <v>179.96245400000001</v>
      </c>
      <c r="AI20">
        <v>19.071838</v>
      </c>
      <c r="AJ20">
        <v>0</v>
      </c>
      <c r="AK20">
        <v>67.655124000000001</v>
      </c>
      <c r="AL20">
        <v>75.53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7.9615309999999999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3348.0949440000004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96.855942999999996</v>
      </c>
      <c r="N21">
        <v>124.184996</v>
      </c>
      <c r="O21">
        <v>130.28071700000001</v>
      </c>
      <c r="P21">
        <v>103.884964</v>
      </c>
      <c r="Q21">
        <v>22.630299000000001</v>
      </c>
      <c r="R21">
        <v>44.906624999999998</v>
      </c>
      <c r="S21">
        <v>27.638981000000001</v>
      </c>
      <c r="T21">
        <v>0</v>
      </c>
      <c r="U21">
        <v>412.875</v>
      </c>
      <c r="V21">
        <v>18.07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19.597823000000002</v>
      </c>
      <c r="AG21">
        <v>47.799194999999997</v>
      </c>
      <c r="AH21">
        <v>179.96245400000001</v>
      </c>
      <c r="AI21">
        <v>19.071838</v>
      </c>
      <c r="AJ21">
        <v>0</v>
      </c>
      <c r="AK21">
        <v>67.655124000000001</v>
      </c>
      <c r="AL21">
        <v>75.53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7.9615309999999999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3348.0949440000004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96.855942999999996</v>
      </c>
      <c r="N22">
        <v>124.184996</v>
      </c>
      <c r="O22">
        <v>130.28071700000001</v>
      </c>
      <c r="P22">
        <v>103.884964</v>
      </c>
      <c r="Q22">
        <v>22.630299000000001</v>
      </c>
      <c r="R22">
        <v>44.906624999999998</v>
      </c>
      <c r="S22">
        <v>27.638981000000001</v>
      </c>
      <c r="T22">
        <v>0</v>
      </c>
      <c r="U22">
        <v>412.875</v>
      </c>
      <c r="V22">
        <v>18.07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19.597823000000002</v>
      </c>
      <c r="AG22">
        <v>47.799194999999997</v>
      </c>
      <c r="AH22">
        <v>179.96245400000001</v>
      </c>
      <c r="AI22">
        <v>4.2720909999999996</v>
      </c>
      <c r="AJ22">
        <v>0</v>
      </c>
      <c r="AK22">
        <v>67.655124000000001</v>
      </c>
      <c r="AL22">
        <v>75.53</v>
      </c>
      <c r="AM22">
        <v>12.685976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7.9615309999999999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3333.2951970000004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96.855942999999996</v>
      </c>
      <c r="N23">
        <v>124.184996</v>
      </c>
      <c r="O23">
        <v>130.28071700000001</v>
      </c>
      <c r="P23">
        <v>103.884964</v>
      </c>
      <c r="Q23">
        <v>22.630299000000001</v>
      </c>
      <c r="R23">
        <v>44.906624999999998</v>
      </c>
      <c r="S23">
        <v>27.638981000000001</v>
      </c>
      <c r="T23">
        <v>0</v>
      </c>
      <c r="U23">
        <v>412.875</v>
      </c>
      <c r="V23">
        <v>18.07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19.597823000000002</v>
      </c>
      <c r="AG23">
        <v>47.799194999999997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75.53</v>
      </c>
      <c r="AM23">
        <v>12.685976</v>
      </c>
      <c r="AN23">
        <v>1.082873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7.9615309999999999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3333.2951970000004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96.855942999999996</v>
      </c>
      <c r="N24">
        <v>124.184996</v>
      </c>
      <c r="O24">
        <v>130.28071700000001</v>
      </c>
      <c r="P24">
        <v>103.884964</v>
      </c>
      <c r="Q24">
        <v>22.630299000000001</v>
      </c>
      <c r="R24">
        <v>44.906624999999998</v>
      </c>
      <c r="S24">
        <v>27.638981000000001</v>
      </c>
      <c r="T24">
        <v>0</v>
      </c>
      <c r="U24">
        <v>412.875</v>
      </c>
      <c r="V24">
        <v>18.07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19.597823000000002</v>
      </c>
      <c r="AG24">
        <v>47.799194999999997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75.53</v>
      </c>
      <c r="AM24">
        <v>12.685976</v>
      </c>
      <c r="AN24">
        <v>1.082873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7.9615309999999999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3333.2951970000004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96.855942999999996</v>
      </c>
      <c r="N25">
        <v>124.184996</v>
      </c>
      <c r="O25">
        <v>130.28071700000001</v>
      </c>
      <c r="P25">
        <v>103.884964</v>
      </c>
      <c r="Q25">
        <v>22.630299000000001</v>
      </c>
      <c r="R25">
        <v>44.906624999999998</v>
      </c>
      <c r="S25">
        <v>27.638981000000001</v>
      </c>
      <c r="T25">
        <v>0</v>
      </c>
      <c r="U25">
        <v>412.875</v>
      </c>
      <c r="V25">
        <v>18.07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19.597823000000002</v>
      </c>
      <c r="AG25">
        <v>47.799194999999997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75.53</v>
      </c>
      <c r="AM25">
        <v>12.685976</v>
      </c>
      <c r="AN25">
        <v>1.082873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7.9615309999999999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3333.2951970000004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96.855942999999996</v>
      </c>
      <c r="N26">
        <v>124.184996</v>
      </c>
      <c r="O26">
        <v>130.28071700000001</v>
      </c>
      <c r="P26">
        <v>103.884964</v>
      </c>
      <c r="Q26">
        <v>22.630299000000001</v>
      </c>
      <c r="R26">
        <v>44.906624999999998</v>
      </c>
      <c r="S26">
        <v>27.638981000000001</v>
      </c>
      <c r="T26">
        <v>0</v>
      </c>
      <c r="U26">
        <v>412.875</v>
      </c>
      <c r="V26">
        <v>18.07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9.7989119999999996</v>
      </c>
      <c r="AG26">
        <v>47.799194999999997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75.53</v>
      </c>
      <c r="AM26">
        <v>12.685976</v>
      </c>
      <c r="AN26">
        <v>1.082873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7.9615309999999999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3323.4962860000005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96.855942999999996</v>
      </c>
      <c r="N27">
        <v>124.184996</v>
      </c>
      <c r="O27">
        <v>130.28071700000001</v>
      </c>
      <c r="P27">
        <v>103.884964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412.875</v>
      </c>
      <c r="V27">
        <v>18.07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9.7989119999999996</v>
      </c>
      <c r="AG27">
        <v>47.799194999999997</v>
      </c>
      <c r="AH27">
        <v>179.96245400000001</v>
      </c>
      <c r="AI27">
        <v>6.1029879999999999</v>
      </c>
      <c r="AJ27">
        <v>0</v>
      </c>
      <c r="AK27">
        <v>67.655124000000001</v>
      </c>
      <c r="AL27">
        <v>75.53</v>
      </c>
      <c r="AM27">
        <v>12.685976</v>
      </c>
      <c r="AN27">
        <v>1.082873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7.9615309999999999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3323.9693360000006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96.855942999999996</v>
      </c>
      <c r="N28">
        <v>124.184996</v>
      </c>
      <c r="O28">
        <v>130.28071700000001</v>
      </c>
      <c r="P28">
        <v>103.884964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412.875</v>
      </c>
      <c r="V28">
        <v>18.347999999999999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9.7989119999999996</v>
      </c>
      <c r="AG28">
        <v>47.799194999999997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75.53</v>
      </c>
      <c r="AM28">
        <v>12.685976</v>
      </c>
      <c r="AN28">
        <v>1.082873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7.9615309999999999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3327.2988300000002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96.855942999999996</v>
      </c>
      <c r="N29">
        <v>124.184996</v>
      </c>
      <c r="O29">
        <v>130.28071700000001</v>
      </c>
      <c r="P29">
        <v>103.884964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412.875</v>
      </c>
      <c r="V29">
        <v>18.347999999999999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9.7989119999999996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75.53</v>
      </c>
      <c r="AM29">
        <v>12.685976</v>
      </c>
      <c r="AN29">
        <v>1.082873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7.9615309999999999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3377.6484810000002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96.855942999999996</v>
      </c>
      <c r="N30">
        <v>124.184996</v>
      </c>
      <c r="O30">
        <v>130.28071700000001</v>
      </c>
      <c r="P30">
        <v>103.884964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412.875</v>
      </c>
      <c r="V30">
        <v>18.347999999999999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9.7989119999999996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75.53</v>
      </c>
      <c r="AM30">
        <v>12.685976</v>
      </c>
      <c r="AN30">
        <v>1.082873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7.9615309999999999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3377.6484810000002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96.855942999999996</v>
      </c>
      <c r="N31">
        <v>124.184996</v>
      </c>
      <c r="O31">
        <v>130.28071700000001</v>
      </c>
      <c r="P31">
        <v>103.884964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412.875</v>
      </c>
      <c r="V31">
        <v>18.347999999999999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9.7989119999999996</v>
      </c>
      <c r="AG31">
        <v>47.799194999999997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75.53</v>
      </c>
      <c r="AM31">
        <v>12.685976</v>
      </c>
      <c r="AN31">
        <v>1.082873</v>
      </c>
      <c r="AO31">
        <v>0</v>
      </c>
      <c r="AP31">
        <v>2.4339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7.9615309999999999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3376.2906350000003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96.855942999999996</v>
      </c>
      <c r="N32">
        <v>124.184996</v>
      </c>
      <c r="O32">
        <v>130.28071700000001</v>
      </c>
      <c r="P32">
        <v>103.884964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412.875</v>
      </c>
      <c r="V32">
        <v>18.347999999999999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9.7989119999999996</v>
      </c>
      <c r="AG32">
        <v>47.799194999999997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75.53</v>
      </c>
      <c r="AM32">
        <v>12.685976</v>
      </c>
      <c r="AN32">
        <v>1.082873</v>
      </c>
      <c r="AO32">
        <v>0</v>
      </c>
      <c r="AP32">
        <v>2.4339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7.9615309999999999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3376.2906350000003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96.855942999999996</v>
      </c>
      <c r="N33">
        <v>124.184996</v>
      </c>
      <c r="O33">
        <v>130.28071700000001</v>
      </c>
      <c r="P33">
        <v>103.884964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412.875</v>
      </c>
      <c r="V33">
        <v>18.347999999999999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9.7989119999999996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75.53</v>
      </c>
      <c r="AM33">
        <v>11.100229000000001</v>
      </c>
      <c r="AN33">
        <v>1.082873</v>
      </c>
      <c r="AO33">
        <v>0</v>
      </c>
      <c r="AP33">
        <v>2.4339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7.9615309999999999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3374.7048880000002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96.855942999999996</v>
      </c>
      <c r="N34">
        <v>124.184996</v>
      </c>
      <c r="O34">
        <v>130.28071700000001</v>
      </c>
      <c r="P34">
        <v>103.884964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412.875</v>
      </c>
      <c r="V34">
        <v>18.347999999999999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9.7989119999999996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75.53</v>
      </c>
      <c r="AM34">
        <v>0</v>
      </c>
      <c r="AN34">
        <v>1.082873</v>
      </c>
      <c r="AO34">
        <v>0</v>
      </c>
      <c r="AP34">
        <v>2.4339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7.9615309999999999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3362.8021190000004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96.855942999999996</v>
      </c>
      <c r="N35">
        <v>124.184996</v>
      </c>
      <c r="O35">
        <v>130.28071700000001</v>
      </c>
      <c r="P35">
        <v>103.884964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412.875</v>
      </c>
      <c r="V35">
        <v>18.347999999999999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9.7989119999999996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75.53</v>
      </c>
      <c r="AM35">
        <v>0</v>
      </c>
      <c r="AN35">
        <v>1.082873</v>
      </c>
      <c r="AO35">
        <v>0</v>
      </c>
      <c r="AP35">
        <v>2.4339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7.9615309999999999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3306.4305630000008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96.855942999999996</v>
      </c>
      <c r="N36">
        <v>124.184996</v>
      </c>
      <c r="O36">
        <v>130.28071700000001</v>
      </c>
      <c r="P36">
        <v>103.884964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412.875</v>
      </c>
      <c r="V36">
        <v>18.347999999999999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9.7989119999999996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75.53</v>
      </c>
      <c r="AM36">
        <v>0</v>
      </c>
      <c r="AN36">
        <v>1.082873</v>
      </c>
      <c r="AO36">
        <v>0</v>
      </c>
      <c r="AP36">
        <v>2.4339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7.9615309999999999</v>
      </c>
      <c r="AZ36">
        <v>6.9561019999999996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3304.6014660000005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96.855942999999996</v>
      </c>
      <c r="N37">
        <v>124.184996</v>
      </c>
      <c r="O37">
        <v>130.28071700000001</v>
      </c>
      <c r="P37">
        <v>103.884964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412.875</v>
      </c>
      <c r="V37">
        <v>18.347999999999999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9.7989119999999996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75.53</v>
      </c>
      <c r="AM37">
        <v>0</v>
      </c>
      <c r="AN37">
        <v>1.082873</v>
      </c>
      <c r="AO37">
        <v>0</v>
      </c>
      <c r="AP37">
        <v>2.4339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7.9615309999999999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3302.2809660000003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96.855942999999996</v>
      </c>
      <c r="N38">
        <v>124.184996</v>
      </c>
      <c r="O38">
        <v>130.28071700000001</v>
      </c>
      <c r="P38">
        <v>103.884964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412.875</v>
      </c>
      <c r="V38">
        <v>18.347999999999999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9.7989119999999996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75.53</v>
      </c>
      <c r="AM38">
        <v>0</v>
      </c>
      <c r="AN38">
        <v>1.082873</v>
      </c>
      <c r="AO38">
        <v>0</v>
      </c>
      <c r="AP38">
        <v>2.4339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7.9615309999999999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3307.8027660000002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103.884964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412.875</v>
      </c>
      <c r="V39">
        <v>18.347999999999999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9.7989119999999996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75.53</v>
      </c>
      <c r="AM39">
        <v>0</v>
      </c>
      <c r="AN39">
        <v>1.082873</v>
      </c>
      <c r="AO39">
        <v>0</v>
      </c>
      <c r="AP39">
        <v>2.4339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7.9615309999999999</v>
      </c>
      <c r="AZ39">
        <v>4.6374019999999998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3305.8073520000003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103.884964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412.875</v>
      </c>
      <c r="V40">
        <v>18.347999999999999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9.7989119999999996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75.53</v>
      </c>
      <c r="AM40">
        <v>0</v>
      </c>
      <c r="AN40">
        <v>1.082873</v>
      </c>
      <c r="AO40">
        <v>0</v>
      </c>
      <c r="AP40">
        <v>2.4339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7.9615309999999999</v>
      </c>
      <c r="AZ40">
        <v>4.6374019999999998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3305.8073520000003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103.884964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412.875</v>
      </c>
      <c r="V41">
        <v>18.347999999999999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9.7989119999999996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75.53</v>
      </c>
      <c r="AM41">
        <v>0</v>
      </c>
      <c r="AN41">
        <v>1.082873</v>
      </c>
      <c r="AO41">
        <v>0</v>
      </c>
      <c r="AP41">
        <v>2.4339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7.9615309999999999</v>
      </c>
      <c r="AZ41">
        <v>4.6374019999999998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3300.2855520000003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103.884964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412.875</v>
      </c>
      <c r="V42">
        <v>18.347999999999999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9.7989119999999996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75.53</v>
      </c>
      <c r="AM42">
        <v>0</v>
      </c>
      <c r="AN42">
        <v>1.082873</v>
      </c>
      <c r="AO42">
        <v>0</v>
      </c>
      <c r="AP42">
        <v>2.4339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7.9615309999999999</v>
      </c>
      <c r="AZ42">
        <v>4.6374019999999998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3300.2873520000003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103.884964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412.875</v>
      </c>
      <c r="V43">
        <v>18.347999999999999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47.799194999999997</v>
      </c>
      <c r="AH43">
        <v>156.004604</v>
      </c>
      <c r="AI43">
        <v>4.2720909999999996</v>
      </c>
      <c r="AJ43">
        <v>0</v>
      </c>
      <c r="AK43">
        <v>67.655124000000001</v>
      </c>
      <c r="AL43">
        <v>75.53</v>
      </c>
      <c r="AM43">
        <v>0</v>
      </c>
      <c r="AN43">
        <v>1.082873</v>
      </c>
      <c r="AO43">
        <v>0</v>
      </c>
      <c r="AP43">
        <v>2.4339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7.9615309999999999</v>
      </c>
      <c r="AZ43">
        <v>4.6374019999999998</v>
      </c>
      <c r="BA43">
        <v>6.0226050000000004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3271.3276790000004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103.884964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412.875</v>
      </c>
      <c r="V44">
        <v>18.347999999999999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47.799194999999997</v>
      </c>
      <c r="AH44">
        <v>156.004604</v>
      </c>
      <c r="AI44">
        <v>4.2720909999999996</v>
      </c>
      <c r="AJ44">
        <v>0</v>
      </c>
      <c r="AK44">
        <v>67.655124000000001</v>
      </c>
      <c r="AL44">
        <v>75.53</v>
      </c>
      <c r="AM44">
        <v>0</v>
      </c>
      <c r="AN44">
        <v>1.082873</v>
      </c>
      <c r="AO44">
        <v>0</v>
      </c>
      <c r="AP44">
        <v>2.4339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7.9615309999999999</v>
      </c>
      <c r="AZ44">
        <v>4.6374019999999998</v>
      </c>
      <c r="BA44">
        <v>6.0226050000000004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3271.3276790000004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103.884964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412.875</v>
      </c>
      <c r="V45">
        <v>18.347999999999999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47.799194999999997</v>
      </c>
      <c r="AH45">
        <v>156.004604</v>
      </c>
      <c r="AI45">
        <v>4.2720909999999996</v>
      </c>
      <c r="AJ45">
        <v>0</v>
      </c>
      <c r="AK45">
        <v>67.655124000000001</v>
      </c>
      <c r="AL45">
        <v>75.53</v>
      </c>
      <c r="AM45">
        <v>0</v>
      </c>
      <c r="AN45">
        <v>1.082873</v>
      </c>
      <c r="AO45">
        <v>0</v>
      </c>
      <c r="AP45">
        <v>0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7.9615309999999999</v>
      </c>
      <c r="AZ45">
        <v>4.6374019999999998</v>
      </c>
      <c r="BA45">
        <v>6.0226050000000004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3268.8919790000004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103.884964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412.875</v>
      </c>
      <c r="V46">
        <v>18.347999999999999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47.799194999999997</v>
      </c>
      <c r="AH46">
        <v>156.004604</v>
      </c>
      <c r="AI46">
        <v>4.2720909999999996</v>
      </c>
      <c r="AJ46">
        <v>0</v>
      </c>
      <c r="AK46">
        <v>67.655124000000001</v>
      </c>
      <c r="AL46">
        <v>75.53</v>
      </c>
      <c r="AM46">
        <v>0</v>
      </c>
      <c r="AN46">
        <v>1.082873</v>
      </c>
      <c r="AO46">
        <v>0</v>
      </c>
      <c r="AP46">
        <v>0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7.9615309999999999</v>
      </c>
      <c r="AZ46">
        <v>4.6374019999999998</v>
      </c>
      <c r="BA46">
        <v>6.0226050000000004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3263.3719790000005</v>
      </c>
    </row>
    <row r="47" spans="1:117">
      <c r="A47" t="s">
        <v>89</v>
      </c>
      <c r="B47">
        <v>0</v>
      </c>
      <c r="C47">
        <v>0</v>
      </c>
      <c r="D47">
        <v>48.226576000000001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412.875</v>
      </c>
      <c r="V47">
        <v>18.347999999999999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39.450268999999999</v>
      </c>
      <c r="AF47">
        <v>0</v>
      </c>
      <c r="AG47">
        <v>47.799194999999997</v>
      </c>
      <c r="AH47">
        <v>156.004604</v>
      </c>
      <c r="AI47">
        <v>4.2720909999999996</v>
      </c>
      <c r="AJ47">
        <v>0</v>
      </c>
      <c r="AK47">
        <v>67.655124000000001</v>
      </c>
      <c r="AL47">
        <v>75.53</v>
      </c>
      <c r="AM47">
        <v>0</v>
      </c>
      <c r="AN47">
        <v>1.082873</v>
      </c>
      <c r="AO47">
        <v>0</v>
      </c>
      <c r="AP47">
        <v>0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7.9615309999999999</v>
      </c>
      <c r="AZ47">
        <v>4.6374019999999998</v>
      </c>
      <c r="BA47">
        <v>6.0226050000000004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3248.7332769999998</v>
      </c>
    </row>
    <row r="48" spans="1:117">
      <c r="A48" t="s">
        <v>90</v>
      </c>
      <c r="B48">
        <v>0</v>
      </c>
      <c r="C48">
        <v>0</v>
      </c>
      <c r="D48">
        <v>48.226576000000001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412.875</v>
      </c>
      <c r="V48">
        <v>18.347999999999999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39.450268999999999</v>
      </c>
      <c r="AF48">
        <v>0</v>
      </c>
      <c r="AG48">
        <v>47.799194999999997</v>
      </c>
      <c r="AH48">
        <v>156.004604</v>
      </c>
      <c r="AI48">
        <v>4.2720909999999996</v>
      </c>
      <c r="AJ48">
        <v>0</v>
      </c>
      <c r="AK48">
        <v>67.655124000000001</v>
      </c>
      <c r="AL48">
        <v>75.53</v>
      </c>
      <c r="AM48">
        <v>0</v>
      </c>
      <c r="AN48">
        <v>1.082873</v>
      </c>
      <c r="AO48">
        <v>0</v>
      </c>
      <c r="AP48">
        <v>0</v>
      </c>
      <c r="AQ48">
        <v>0</v>
      </c>
      <c r="AR48">
        <v>33.119999999999997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7.9615309999999999</v>
      </c>
      <c r="AZ48">
        <v>4.6374019999999998</v>
      </c>
      <c r="BA48">
        <v>6.0226050000000004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3248.7314769999998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412.875</v>
      </c>
      <c r="V49">
        <v>18.347999999999999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39.450268999999999</v>
      </c>
      <c r="AF49">
        <v>0</v>
      </c>
      <c r="AG49">
        <v>47.799194999999997</v>
      </c>
      <c r="AH49">
        <v>156.004604</v>
      </c>
      <c r="AI49">
        <v>4.2720909999999996</v>
      </c>
      <c r="AJ49">
        <v>0</v>
      </c>
      <c r="AK49">
        <v>67.655124000000001</v>
      </c>
      <c r="AL49">
        <v>75.53</v>
      </c>
      <c r="AM49">
        <v>0</v>
      </c>
      <c r="AN49">
        <v>1.082873</v>
      </c>
      <c r="AO49">
        <v>0</v>
      </c>
      <c r="AP49">
        <v>0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7.9615309999999999</v>
      </c>
      <c r="AZ49">
        <v>1.8736980000000001</v>
      </c>
      <c r="BA49">
        <v>6.0226050000000004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3251.4877729999998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412.875</v>
      </c>
      <c r="V50">
        <v>18.347999999999999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39.450268999999999</v>
      </c>
      <c r="AF50">
        <v>0</v>
      </c>
      <c r="AG50">
        <v>47.799194999999997</v>
      </c>
      <c r="AH50">
        <v>156.004604</v>
      </c>
      <c r="AI50">
        <v>4.2720909999999996</v>
      </c>
      <c r="AJ50">
        <v>0</v>
      </c>
      <c r="AK50">
        <v>67.655124000000001</v>
      </c>
      <c r="AL50">
        <v>75.53</v>
      </c>
      <c r="AM50">
        <v>0</v>
      </c>
      <c r="AN50">
        <v>1.082873</v>
      </c>
      <c r="AO50">
        <v>0</v>
      </c>
      <c r="AP50">
        <v>0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7.9615309999999999</v>
      </c>
      <c r="AZ50">
        <v>1.8736980000000001</v>
      </c>
      <c r="BA50">
        <v>6.0226050000000004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3251.4877729999998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412.875</v>
      </c>
      <c r="V51">
        <v>18.347999999999999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39.450268999999999</v>
      </c>
      <c r="AF51">
        <v>0</v>
      </c>
      <c r="AG51">
        <v>47.799194999999997</v>
      </c>
      <c r="AH51">
        <v>156.004604</v>
      </c>
      <c r="AI51">
        <v>4.2720909999999996</v>
      </c>
      <c r="AJ51">
        <v>0</v>
      </c>
      <c r="AK51">
        <v>67.655124000000001</v>
      </c>
      <c r="AL51">
        <v>52.29</v>
      </c>
      <c r="AM51">
        <v>0</v>
      </c>
      <c r="AN51">
        <v>1.082873</v>
      </c>
      <c r="AO51">
        <v>0</v>
      </c>
      <c r="AP51">
        <v>0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7.9615309999999999</v>
      </c>
      <c r="AZ51">
        <v>1.8736980000000001</v>
      </c>
      <c r="BA51">
        <v>6.0226050000000004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3219.7376949999993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412.875</v>
      </c>
      <c r="V52">
        <v>18.347999999999999</v>
      </c>
      <c r="W52">
        <v>44.311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39.450268999999999</v>
      </c>
      <c r="AF52">
        <v>0</v>
      </c>
      <c r="AG52">
        <v>47.799194999999997</v>
      </c>
      <c r="AH52">
        <v>156.004604</v>
      </c>
      <c r="AI52">
        <v>4.2720909999999996</v>
      </c>
      <c r="AJ52">
        <v>0</v>
      </c>
      <c r="AK52">
        <v>67.655124000000001</v>
      </c>
      <c r="AL52">
        <v>52.29</v>
      </c>
      <c r="AM52">
        <v>0</v>
      </c>
      <c r="AN52">
        <v>1.082873</v>
      </c>
      <c r="AO52">
        <v>0</v>
      </c>
      <c r="AP52">
        <v>0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7.9615309999999999</v>
      </c>
      <c r="AZ52">
        <v>1.8736980000000001</v>
      </c>
      <c r="BA52">
        <v>6.0226050000000004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3214.2176949999994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412.875</v>
      </c>
      <c r="V53">
        <v>18.347999999999999</v>
      </c>
      <c r="W53">
        <v>44.311</v>
      </c>
      <c r="X53">
        <v>148.30237500000001</v>
      </c>
      <c r="Y53">
        <v>0</v>
      </c>
      <c r="Z53">
        <v>6.5208000000000004</v>
      </c>
      <c r="AA53">
        <v>37.92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156.004604</v>
      </c>
      <c r="AI53">
        <v>4.2720909999999996</v>
      </c>
      <c r="AJ53">
        <v>0</v>
      </c>
      <c r="AK53">
        <v>67.655124000000001</v>
      </c>
      <c r="AL53">
        <v>52.29</v>
      </c>
      <c r="AM53">
        <v>0</v>
      </c>
      <c r="AN53">
        <v>1.082873</v>
      </c>
      <c r="AO53">
        <v>0</v>
      </c>
      <c r="AP53">
        <v>0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7.9615309999999999</v>
      </c>
      <c r="AZ53">
        <v>1.8736980000000001</v>
      </c>
      <c r="BA53">
        <v>6.0226050000000004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3229.7147489999998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412.875</v>
      </c>
      <c r="V54">
        <v>18.347999999999999</v>
      </c>
      <c r="W54">
        <v>44.311</v>
      </c>
      <c r="X54">
        <v>148.30237500000001</v>
      </c>
      <c r="Y54">
        <v>0</v>
      </c>
      <c r="Z54">
        <v>6.5208000000000004</v>
      </c>
      <c r="AA54">
        <v>37.92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156.004604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1.082873</v>
      </c>
      <c r="AO54">
        <v>0</v>
      </c>
      <c r="AP54">
        <v>0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7.9615309999999999</v>
      </c>
      <c r="AZ54">
        <v>1.8736980000000001</v>
      </c>
      <c r="BA54">
        <v>6.0226050000000004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3254.1167489999998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107.508858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412.875</v>
      </c>
      <c r="V55">
        <v>18.347999999999999</v>
      </c>
      <c r="W55">
        <v>44.311</v>
      </c>
      <c r="X55">
        <v>148.30237500000001</v>
      </c>
      <c r="Y55">
        <v>0</v>
      </c>
      <c r="Z55">
        <v>6.5208000000000004</v>
      </c>
      <c r="AA55">
        <v>37.92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156.004604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1.082873</v>
      </c>
      <c r="AO55">
        <v>0</v>
      </c>
      <c r="AP55">
        <v>0</v>
      </c>
      <c r="AQ55">
        <v>0</v>
      </c>
      <c r="AR55">
        <v>38.64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7.9615309999999999</v>
      </c>
      <c r="AZ55">
        <v>1.8736980000000001</v>
      </c>
      <c r="BA55">
        <v>6.0226050000000004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3256.8181639999998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107.508858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412.875</v>
      </c>
      <c r="V56">
        <v>18.347999999999999</v>
      </c>
      <c r="W56">
        <v>44.311</v>
      </c>
      <c r="X56">
        <v>148.30237500000001</v>
      </c>
      <c r="Y56">
        <v>0</v>
      </c>
      <c r="Z56">
        <v>6.5208000000000004</v>
      </c>
      <c r="AA56">
        <v>37.92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156.004604</v>
      </c>
      <c r="AI56">
        <v>0</v>
      </c>
      <c r="AJ56">
        <v>0</v>
      </c>
      <c r="AK56">
        <v>67.655124000000001</v>
      </c>
      <c r="AL56">
        <v>76.691999999999993</v>
      </c>
      <c r="AM56">
        <v>0</v>
      </c>
      <c r="AN56">
        <v>1.082873</v>
      </c>
      <c r="AO56">
        <v>0</v>
      </c>
      <c r="AP56">
        <v>0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7.9615309999999999</v>
      </c>
      <c r="AZ56">
        <v>1.8736980000000001</v>
      </c>
      <c r="BA56">
        <v>6.0226050000000004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3252.546073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107.508858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412.875</v>
      </c>
      <c r="V57">
        <v>18.347999999999999</v>
      </c>
      <c r="W57">
        <v>44.311</v>
      </c>
      <c r="X57">
        <v>148.30237500000001</v>
      </c>
      <c r="Y57">
        <v>0</v>
      </c>
      <c r="Z57">
        <v>6.5208000000000004</v>
      </c>
      <c r="AA57">
        <v>37.92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156.004604</v>
      </c>
      <c r="AI57">
        <v>0</v>
      </c>
      <c r="AJ57">
        <v>0</v>
      </c>
      <c r="AK57">
        <v>67.655124000000001</v>
      </c>
      <c r="AL57">
        <v>76.691999999999993</v>
      </c>
      <c r="AM57">
        <v>0</v>
      </c>
      <c r="AN57">
        <v>1.082873</v>
      </c>
      <c r="AO57">
        <v>0</v>
      </c>
      <c r="AP57">
        <v>2.3058000000000001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7.9615309999999999</v>
      </c>
      <c r="AZ57">
        <v>1.8736980000000001</v>
      </c>
      <c r="BA57">
        <v>6.0226050000000004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3254.8518730000001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107.508858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412.875</v>
      </c>
      <c r="V58">
        <v>18.347999999999999</v>
      </c>
      <c r="W58">
        <v>44.311</v>
      </c>
      <c r="X58">
        <v>148.30237500000001</v>
      </c>
      <c r="Y58">
        <v>0</v>
      </c>
      <c r="Z58">
        <v>6.5208000000000004</v>
      </c>
      <c r="AA58">
        <v>37.92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156.004604</v>
      </c>
      <c r="AI58">
        <v>0</v>
      </c>
      <c r="AJ58">
        <v>0</v>
      </c>
      <c r="AK58">
        <v>67.655124000000001</v>
      </c>
      <c r="AL58">
        <v>76.691999999999993</v>
      </c>
      <c r="AM58">
        <v>0</v>
      </c>
      <c r="AN58">
        <v>1.082873</v>
      </c>
      <c r="AO58">
        <v>0</v>
      </c>
      <c r="AP58">
        <v>9.9917999999999996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7.9615309999999999</v>
      </c>
      <c r="AZ58">
        <v>1.8736980000000001</v>
      </c>
      <c r="BA58">
        <v>6.0226050000000004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3257.0178729999998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107.508858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412.875</v>
      </c>
      <c r="V59">
        <v>18.07</v>
      </c>
      <c r="W59">
        <v>44.311</v>
      </c>
      <c r="X59">
        <v>148.30237500000001</v>
      </c>
      <c r="Y59">
        <v>0</v>
      </c>
      <c r="Z59">
        <v>6.5208000000000004</v>
      </c>
      <c r="AA59">
        <v>37.92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156.004604</v>
      </c>
      <c r="AI59">
        <v>0</v>
      </c>
      <c r="AJ59">
        <v>0</v>
      </c>
      <c r="AK59">
        <v>67.655124000000001</v>
      </c>
      <c r="AL59">
        <v>76.691999999999993</v>
      </c>
      <c r="AM59">
        <v>0</v>
      </c>
      <c r="AN59">
        <v>1.082873</v>
      </c>
      <c r="AO59">
        <v>0</v>
      </c>
      <c r="AP59">
        <v>9.9917999999999996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7.9615309999999999</v>
      </c>
      <c r="AZ59">
        <v>1.8736980000000001</v>
      </c>
      <c r="BA59">
        <v>6.0226050000000004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3255.3820270000001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107.508858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412.875</v>
      </c>
      <c r="V60">
        <v>18.07</v>
      </c>
      <c r="W60">
        <v>44.311</v>
      </c>
      <c r="X60">
        <v>148.30237500000001</v>
      </c>
      <c r="Y60">
        <v>0</v>
      </c>
      <c r="Z60">
        <v>6.5208000000000004</v>
      </c>
      <c r="AA60">
        <v>37.92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156.004604</v>
      </c>
      <c r="AI60">
        <v>0</v>
      </c>
      <c r="AJ60">
        <v>0</v>
      </c>
      <c r="AK60">
        <v>67.655124000000001</v>
      </c>
      <c r="AL60">
        <v>76.691999999999993</v>
      </c>
      <c r="AM60">
        <v>0</v>
      </c>
      <c r="AN60">
        <v>1.082873</v>
      </c>
      <c r="AO60">
        <v>0</v>
      </c>
      <c r="AP60">
        <v>9.9917999999999996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7.9615309999999999</v>
      </c>
      <c r="AZ60">
        <v>1.8736980000000001</v>
      </c>
      <c r="BA60">
        <v>6.0226050000000004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3255.3820270000001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95.855942999999996</v>
      </c>
      <c r="N61">
        <v>122.884996</v>
      </c>
      <c r="O61">
        <v>128.980717</v>
      </c>
      <c r="P61">
        <v>106.20885800000001</v>
      </c>
      <c r="Q61">
        <v>22.630299000000001</v>
      </c>
      <c r="R61">
        <v>44.406624999999998</v>
      </c>
      <c r="S61">
        <v>27.338981</v>
      </c>
      <c r="T61">
        <v>0</v>
      </c>
      <c r="U61">
        <v>412.875</v>
      </c>
      <c r="V61">
        <v>17.87</v>
      </c>
      <c r="W61">
        <v>43.811</v>
      </c>
      <c r="X61">
        <v>146.502375</v>
      </c>
      <c r="Y61">
        <v>0</v>
      </c>
      <c r="Z61">
        <v>6.5208000000000004</v>
      </c>
      <c r="AA61">
        <v>37.92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156.004604</v>
      </c>
      <c r="AI61">
        <v>0</v>
      </c>
      <c r="AJ61">
        <v>0</v>
      </c>
      <c r="AK61">
        <v>67.655124000000001</v>
      </c>
      <c r="AL61">
        <v>76.691999999999993</v>
      </c>
      <c r="AM61">
        <v>0</v>
      </c>
      <c r="AN61">
        <v>1.082873</v>
      </c>
      <c r="AO61">
        <v>0</v>
      </c>
      <c r="AP61">
        <v>1.7934000000000001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7.9615309999999999</v>
      </c>
      <c r="AZ61">
        <v>1.8736980000000001</v>
      </c>
      <c r="BA61">
        <v>6.0226050000000004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3238.2836269999998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96.855942999999996</v>
      </c>
      <c r="N62">
        <v>124.084996</v>
      </c>
      <c r="O62">
        <v>130.28071700000001</v>
      </c>
      <c r="P62">
        <v>107.20885800000001</v>
      </c>
      <c r="Q62">
        <v>22.630299000000001</v>
      </c>
      <c r="R62">
        <v>44.806624999999997</v>
      </c>
      <c r="S62">
        <v>27.638981000000001</v>
      </c>
      <c r="T62">
        <v>0</v>
      </c>
      <c r="U62">
        <v>412.875</v>
      </c>
      <c r="V62">
        <v>18.07</v>
      </c>
      <c r="W62">
        <v>44.210999999999999</v>
      </c>
      <c r="X62">
        <v>147.90237500000001</v>
      </c>
      <c r="Y62">
        <v>0</v>
      </c>
      <c r="Z62">
        <v>6.5208000000000004</v>
      </c>
      <c r="AA62">
        <v>37.92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156.004604</v>
      </c>
      <c r="AI62">
        <v>0</v>
      </c>
      <c r="AJ62">
        <v>0</v>
      </c>
      <c r="AK62">
        <v>67.655124000000001</v>
      </c>
      <c r="AL62">
        <v>76.691999999999993</v>
      </c>
      <c r="AM62">
        <v>0</v>
      </c>
      <c r="AN62">
        <v>1.082873</v>
      </c>
      <c r="AO62">
        <v>0</v>
      </c>
      <c r="AP62">
        <v>1.7934000000000001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7.9615309999999999</v>
      </c>
      <c r="AZ62">
        <v>1.8736980000000001</v>
      </c>
      <c r="BA62">
        <v>6.0226050000000004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3245.4836269999996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96.655942999999994</v>
      </c>
      <c r="N63">
        <v>123.884996</v>
      </c>
      <c r="O63">
        <v>130.08071699999999</v>
      </c>
      <c r="P63">
        <v>107.108858</v>
      </c>
      <c r="Q63">
        <v>22.630299000000001</v>
      </c>
      <c r="R63">
        <v>44.806624999999997</v>
      </c>
      <c r="S63">
        <v>27.638981000000001</v>
      </c>
      <c r="T63">
        <v>0</v>
      </c>
      <c r="U63">
        <v>412.875</v>
      </c>
      <c r="V63">
        <v>18.07</v>
      </c>
      <c r="W63">
        <v>44.210999999999999</v>
      </c>
      <c r="X63">
        <v>147.70237499999999</v>
      </c>
      <c r="Y63">
        <v>0</v>
      </c>
      <c r="Z63">
        <v>6.5208000000000004</v>
      </c>
      <c r="AA63">
        <v>37.92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47.799194999999997</v>
      </c>
      <c r="AH63">
        <v>156.004604</v>
      </c>
      <c r="AI63">
        <v>0</v>
      </c>
      <c r="AJ63">
        <v>0</v>
      </c>
      <c r="AK63">
        <v>67.655124000000001</v>
      </c>
      <c r="AL63">
        <v>76.691999999999993</v>
      </c>
      <c r="AM63">
        <v>0</v>
      </c>
      <c r="AN63">
        <v>1.082873</v>
      </c>
      <c r="AO63">
        <v>0</v>
      </c>
      <c r="AP63">
        <v>6.1487999999999996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7.9615309999999999</v>
      </c>
      <c r="AZ63">
        <v>1.8736980000000001</v>
      </c>
      <c r="BA63">
        <v>6.0226050000000004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3248.9390269999994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96.755943000000002</v>
      </c>
      <c r="N64">
        <v>123.984996</v>
      </c>
      <c r="O64">
        <v>130.18071699999999</v>
      </c>
      <c r="P64">
        <v>107.108858</v>
      </c>
      <c r="Q64">
        <v>22.630299000000001</v>
      </c>
      <c r="R64">
        <v>44.806624999999997</v>
      </c>
      <c r="S64">
        <v>27.538981</v>
      </c>
      <c r="T64">
        <v>0</v>
      </c>
      <c r="U64">
        <v>412.875</v>
      </c>
      <c r="V64">
        <v>18.07</v>
      </c>
      <c r="W64">
        <v>44.210999999999999</v>
      </c>
      <c r="X64">
        <v>147.80237500000001</v>
      </c>
      <c r="Y64">
        <v>0</v>
      </c>
      <c r="Z64">
        <v>6.5208000000000004</v>
      </c>
      <c r="AA64">
        <v>37.92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47.799194999999997</v>
      </c>
      <c r="AH64">
        <v>156.004604</v>
      </c>
      <c r="AI64">
        <v>0</v>
      </c>
      <c r="AJ64">
        <v>0</v>
      </c>
      <c r="AK64">
        <v>67.655124000000001</v>
      </c>
      <c r="AL64">
        <v>76.691999999999993</v>
      </c>
      <c r="AM64">
        <v>0</v>
      </c>
      <c r="AN64">
        <v>1.082873</v>
      </c>
      <c r="AO64">
        <v>0</v>
      </c>
      <c r="AP64">
        <v>6.1487999999999996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7.9615309999999999</v>
      </c>
      <c r="AZ64">
        <v>1.8736980000000001</v>
      </c>
      <c r="BA64">
        <v>6.0226050000000004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3249.2390269999996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107.508858</v>
      </c>
      <c r="Q65">
        <v>22.630299000000001</v>
      </c>
      <c r="R65">
        <v>44.906624999999998</v>
      </c>
      <c r="S65">
        <v>27.638981000000001</v>
      </c>
      <c r="T65">
        <v>0</v>
      </c>
      <c r="U65">
        <v>412.875</v>
      </c>
      <c r="V65">
        <v>18.07</v>
      </c>
      <c r="W65">
        <v>44.311</v>
      </c>
      <c r="X65">
        <v>148.30237500000001</v>
      </c>
      <c r="Y65">
        <v>0</v>
      </c>
      <c r="Z65">
        <v>13.041600000000001</v>
      </c>
      <c r="AA65">
        <v>37.92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47.799194999999997</v>
      </c>
      <c r="AH65">
        <v>156.004604</v>
      </c>
      <c r="AI65">
        <v>0</v>
      </c>
      <c r="AJ65">
        <v>0</v>
      </c>
      <c r="AK65">
        <v>67.655124000000001</v>
      </c>
      <c r="AL65">
        <v>76.691999999999993</v>
      </c>
      <c r="AM65">
        <v>0</v>
      </c>
      <c r="AN65">
        <v>1.082873</v>
      </c>
      <c r="AO65">
        <v>0</v>
      </c>
      <c r="AP65">
        <v>6.1487999999999996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7.9615309999999999</v>
      </c>
      <c r="AZ65">
        <v>1.8736980000000001</v>
      </c>
      <c r="BA65">
        <v>6.0226050000000004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3247.1506120000004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107.508858</v>
      </c>
      <c r="Q66">
        <v>22.630299000000001</v>
      </c>
      <c r="R66">
        <v>44.906624999999998</v>
      </c>
      <c r="S66">
        <v>27.638981000000001</v>
      </c>
      <c r="T66">
        <v>0</v>
      </c>
      <c r="U66">
        <v>412.875</v>
      </c>
      <c r="V66">
        <v>18.07</v>
      </c>
      <c r="W66">
        <v>44.311</v>
      </c>
      <c r="X66">
        <v>148.30237500000001</v>
      </c>
      <c r="Y66">
        <v>0</v>
      </c>
      <c r="Z66">
        <v>13.041600000000001</v>
      </c>
      <c r="AA66">
        <v>37.92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47.799194999999997</v>
      </c>
      <c r="AH66">
        <v>156.004604</v>
      </c>
      <c r="AI66">
        <v>0</v>
      </c>
      <c r="AJ66">
        <v>0</v>
      </c>
      <c r="AK66">
        <v>67.655124000000001</v>
      </c>
      <c r="AL66">
        <v>76.691999999999993</v>
      </c>
      <c r="AM66">
        <v>0</v>
      </c>
      <c r="AN66">
        <v>1.082873</v>
      </c>
      <c r="AO66">
        <v>0</v>
      </c>
      <c r="AP66">
        <v>6.1487999999999996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7.9615309999999999</v>
      </c>
      <c r="AZ66">
        <v>1.8736980000000001</v>
      </c>
      <c r="BA66">
        <v>6.0226050000000004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3247.1506120000004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94.155942999999994</v>
      </c>
      <c r="N67">
        <v>120.684996</v>
      </c>
      <c r="O67">
        <v>126.680717</v>
      </c>
      <c r="P67">
        <v>104.20885800000001</v>
      </c>
      <c r="Q67">
        <v>22.030298999999999</v>
      </c>
      <c r="R67">
        <v>43.606625000000001</v>
      </c>
      <c r="S67">
        <v>26.838981</v>
      </c>
      <c r="T67">
        <v>0</v>
      </c>
      <c r="U67">
        <v>412.875</v>
      </c>
      <c r="V67">
        <v>17.57</v>
      </c>
      <c r="W67">
        <v>43.011000000000003</v>
      </c>
      <c r="X67">
        <v>143.90237500000001</v>
      </c>
      <c r="Y67">
        <v>0</v>
      </c>
      <c r="Z67">
        <v>13.041600000000001</v>
      </c>
      <c r="AA67">
        <v>37.92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1.082873</v>
      </c>
      <c r="AO67">
        <v>0</v>
      </c>
      <c r="AP67">
        <v>1.1529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7.9615309999999999</v>
      </c>
      <c r="AZ67">
        <v>3.5131830000000002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3244.4171119999996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95.155942999999994</v>
      </c>
      <c r="N68">
        <v>121.884996</v>
      </c>
      <c r="O68">
        <v>127.980717</v>
      </c>
      <c r="P68">
        <v>105.308858</v>
      </c>
      <c r="Q68">
        <v>22.230298999999999</v>
      </c>
      <c r="R68">
        <v>44.006625</v>
      </c>
      <c r="S68">
        <v>27.138981000000001</v>
      </c>
      <c r="T68">
        <v>0</v>
      </c>
      <c r="U68">
        <v>412.875</v>
      </c>
      <c r="V68">
        <v>17.77</v>
      </c>
      <c r="W68">
        <v>43.511000000000003</v>
      </c>
      <c r="X68">
        <v>145.40237500000001</v>
      </c>
      <c r="Y68">
        <v>0</v>
      </c>
      <c r="Z68">
        <v>13.041600000000001</v>
      </c>
      <c r="AA68">
        <v>37.92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1.082873</v>
      </c>
      <c r="AO68">
        <v>0</v>
      </c>
      <c r="AP68">
        <v>1.1529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7.9615309999999999</v>
      </c>
      <c r="AZ68">
        <v>3.5131830000000002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3252.1171119999999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94.855942999999996</v>
      </c>
      <c r="N69">
        <v>121.584996</v>
      </c>
      <c r="O69">
        <v>127.680717</v>
      </c>
      <c r="P69">
        <v>105.008858</v>
      </c>
      <c r="Q69">
        <v>22.130299000000001</v>
      </c>
      <c r="R69">
        <v>43.906624999999998</v>
      </c>
      <c r="S69">
        <v>27.038981</v>
      </c>
      <c r="T69">
        <v>0</v>
      </c>
      <c r="U69">
        <v>412.875</v>
      </c>
      <c r="V69">
        <v>17.670000000000002</v>
      </c>
      <c r="W69">
        <v>43.311</v>
      </c>
      <c r="X69">
        <v>144.90237500000001</v>
      </c>
      <c r="Y69">
        <v>0</v>
      </c>
      <c r="Z69">
        <v>13.041600000000001</v>
      </c>
      <c r="AA69">
        <v>37.92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47.799194999999997</v>
      </c>
      <c r="AH69">
        <v>133.718232</v>
      </c>
      <c r="AI69">
        <v>4.2720909999999996</v>
      </c>
      <c r="AJ69">
        <v>0</v>
      </c>
      <c r="AK69">
        <v>67.655124000000001</v>
      </c>
      <c r="AL69">
        <v>76.691999999999993</v>
      </c>
      <c r="AM69">
        <v>0</v>
      </c>
      <c r="AN69">
        <v>1.082873</v>
      </c>
      <c r="AO69">
        <v>0</v>
      </c>
      <c r="AP69">
        <v>1.1529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7.9615309999999999</v>
      </c>
      <c r="AZ69">
        <v>5.1760900000000003</v>
      </c>
      <c r="BA69">
        <v>5.1592409999999997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3207.9216129999995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96.055942999999999</v>
      </c>
      <c r="N70">
        <v>123.084996</v>
      </c>
      <c r="O70">
        <v>129.18071699999999</v>
      </c>
      <c r="P70">
        <v>106.308858</v>
      </c>
      <c r="Q70">
        <v>22.430299000000002</v>
      </c>
      <c r="R70">
        <v>44.506625</v>
      </c>
      <c r="S70">
        <v>27.338981</v>
      </c>
      <c r="T70">
        <v>0</v>
      </c>
      <c r="U70">
        <v>412.875</v>
      </c>
      <c r="V70">
        <v>17.97</v>
      </c>
      <c r="W70">
        <v>43.911000000000001</v>
      </c>
      <c r="X70">
        <v>146.70237499999999</v>
      </c>
      <c r="Y70">
        <v>0</v>
      </c>
      <c r="Z70">
        <v>13.041600000000001</v>
      </c>
      <c r="AA70">
        <v>37.92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47.799194999999997</v>
      </c>
      <c r="AH70">
        <v>133.718232</v>
      </c>
      <c r="AI70">
        <v>4.2720909999999996</v>
      </c>
      <c r="AJ70">
        <v>0</v>
      </c>
      <c r="AK70">
        <v>67.655124000000001</v>
      </c>
      <c r="AL70">
        <v>76.691999999999993</v>
      </c>
      <c r="AM70">
        <v>0</v>
      </c>
      <c r="AN70">
        <v>1.082873</v>
      </c>
      <c r="AO70">
        <v>0</v>
      </c>
      <c r="AP70">
        <v>1.1529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7.9615309999999999</v>
      </c>
      <c r="AZ70">
        <v>6.9561019999999996</v>
      </c>
      <c r="BA70">
        <v>5.1592409999999997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3219.1016249999998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107.508858</v>
      </c>
      <c r="Q71">
        <v>22.630299000000001</v>
      </c>
      <c r="R71">
        <v>44.906624999999998</v>
      </c>
      <c r="S71">
        <v>27.638981000000001</v>
      </c>
      <c r="T71">
        <v>0</v>
      </c>
      <c r="U71">
        <v>412.875</v>
      </c>
      <c r="V71">
        <v>19.738</v>
      </c>
      <c r="W71">
        <v>44.311</v>
      </c>
      <c r="X71">
        <v>148.30237500000001</v>
      </c>
      <c r="Y71">
        <v>0</v>
      </c>
      <c r="Z71">
        <v>13.041600000000001</v>
      </c>
      <c r="AA71">
        <v>37.92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47.799194999999997</v>
      </c>
      <c r="AH71">
        <v>133.718232</v>
      </c>
      <c r="AI71">
        <v>16.783217</v>
      </c>
      <c r="AJ71">
        <v>0</v>
      </c>
      <c r="AK71">
        <v>67.655124000000001</v>
      </c>
      <c r="AL71">
        <v>76.691999999999993</v>
      </c>
      <c r="AM71">
        <v>0</v>
      </c>
      <c r="AN71">
        <v>1.082873</v>
      </c>
      <c r="AO71">
        <v>0</v>
      </c>
      <c r="AP71">
        <v>10.119899999999999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7.9615309999999999</v>
      </c>
      <c r="AZ71">
        <v>6.9561019999999996</v>
      </c>
      <c r="BA71">
        <v>5.1592409999999997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3250.1477510000004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107.508858</v>
      </c>
      <c r="Q72">
        <v>22.630299000000001</v>
      </c>
      <c r="R72">
        <v>44.906624999999998</v>
      </c>
      <c r="S72">
        <v>27.638981000000001</v>
      </c>
      <c r="T72">
        <v>0</v>
      </c>
      <c r="U72">
        <v>412.875</v>
      </c>
      <c r="V72">
        <v>19.738</v>
      </c>
      <c r="W72">
        <v>44.311</v>
      </c>
      <c r="X72">
        <v>148.30237500000001</v>
      </c>
      <c r="Y72">
        <v>0</v>
      </c>
      <c r="Z72">
        <v>6.5208000000000004</v>
      </c>
      <c r="AA72">
        <v>37.92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47.799194999999997</v>
      </c>
      <c r="AH72">
        <v>133.718232</v>
      </c>
      <c r="AI72">
        <v>16.783217</v>
      </c>
      <c r="AJ72">
        <v>0</v>
      </c>
      <c r="AK72">
        <v>67.655124000000001</v>
      </c>
      <c r="AL72">
        <v>76.691999999999993</v>
      </c>
      <c r="AM72">
        <v>0</v>
      </c>
      <c r="AN72">
        <v>1.082873</v>
      </c>
      <c r="AO72">
        <v>0</v>
      </c>
      <c r="AP72">
        <v>10.119899999999999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7.9615309999999999</v>
      </c>
      <c r="AZ72">
        <v>6.9561019999999996</v>
      </c>
      <c r="BA72">
        <v>5.1592409999999997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3243.6269510000002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107.508858</v>
      </c>
      <c r="Q73">
        <v>22.630299000000001</v>
      </c>
      <c r="R73">
        <v>44.906624999999998</v>
      </c>
      <c r="S73">
        <v>27.638981000000001</v>
      </c>
      <c r="T73">
        <v>0</v>
      </c>
      <c r="U73">
        <v>412.875</v>
      </c>
      <c r="V73">
        <v>19.738</v>
      </c>
      <c r="W73">
        <v>44.311</v>
      </c>
      <c r="X73">
        <v>148.30237500000001</v>
      </c>
      <c r="Y73">
        <v>0</v>
      </c>
      <c r="Z73">
        <v>6.5208000000000004</v>
      </c>
      <c r="AA73">
        <v>37.92</v>
      </c>
      <c r="AB73">
        <v>48.499828000000001</v>
      </c>
      <c r="AC73">
        <v>34.831252999999997</v>
      </c>
      <c r="AD73">
        <v>10.858853999999999</v>
      </c>
      <c r="AE73">
        <v>59.175403000000003</v>
      </c>
      <c r="AF73">
        <v>0</v>
      </c>
      <c r="AG73">
        <v>47.799194999999997</v>
      </c>
      <c r="AH73">
        <v>133.718232</v>
      </c>
      <c r="AI73">
        <v>16.783217</v>
      </c>
      <c r="AJ73">
        <v>0</v>
      </c>
      <c r="AK73">
        <v>67.655124000000001</v>
      </c>
      <c r="AL73">
        <v>76.691999999999993</v>
      </c>
      <c r="AM73">
        <v>0</v>
      </c>
      <c r="AN73">
        <v>1.082873</v>
      </c>
      <c r="AO73">
        <v>0</v>
      </c>
      <c r="AP73">
        <v>1.1529</v>
      </c>
      <c r="AQ73">
        <v>0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7.9615309999999999</v>
      </c>
      <c r="AZ73">
        <v>6.9561019999999996</v>
      </c>
      <c r="BA73">
        <v>5.1592409999999997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3234.6599510000001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107.508858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412.875</v>
      </c>
      <c r="V74">
        <v>19.738</v>
      </c>
      <c r="W74">
        <v>44.311</v>
      </c>
      <c r="X74">
        <v>148.30237500000001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10.858853999999999</v>
      </c>
      <c r="AE74">
        <v>59.175403000000003</v>
      </c>
      <c r="AF74">
        <v>0</v>
      </c>
      <c r="AG74">
        <v>47.799194999999997</v>
      </c>
      <c r="AH74">
        <v>133.718232</v>
      </c>
      <c r="AI74">
        <v>16.783217</v>
      </c>
      <c r="AJ74">
        <v>0</v>
      </c>
      <c r="AK74">
        <v>67.655124000000001</v>
      </c>
      <c r="AL74">
        <v>76.691999999999993</v>
      </c>
      <c r="AM74">
        <v>0</v>
      </c>
      <c r="AN74">
        <v>1.082873</v>
      </c>
      <c r="AO74">
        <v>0</v>
      </c>
      <c r="AP74">
        <v>1.1529</v>
      </c>
      <c r="AQ74">
        <v>10.597614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7.9615309999999999</v>
      </c>
      <c r="AZ74">
        <v>6.9561019999999996</v>
      </c>
      <c r="BA74">
        <v>5.1592409999999997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3243.919997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107.508858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412.875</v>
      </c>
      <c r="V75">
        <v>19.738</v>
      </c>
      <c r="W75">
        <v>44.311</v>
      </c>
      <c r="X75">
        <v>148.30237500000001</v>
      </c>
      <c r="Y75">
        <v>0</v>
      </c>
      <c r="Z75">
        <v>6.5208000000000004</v>
      </c>
      <c r="AA75">
        <v>37.92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0</v>
      </c>
      <c r="AG75">
        <v>47.799194999999997</v>
      </c>
      <c r="AH75">
        <v>133.718232</v>
      </c>
      <c r="AI75">
        <v>3.814368</v>
      </c>
      <c r="AJ75">
        <v>0</v>
      </c>
      <c r="AK75">
        <v>67.655124000000001</v>
      </c>
      <c r="AL75">
        <v>76.691999999999993</v>
      </c>
      <c r="AM75">
        <v>0</v>
      </c>
      <c r="AN75">
        <v>1.082873</v>
      </c>
      <c r="AO75">
        <v>0</v>
      </c>
      <c r="AP75">
        <v>0</v>
      </c>
      <c r="AQ75">
        <v>21.195229000000001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7.9615309999999999</v>
      </c>
      <c r="AZ75">
        <v>6.9561019999999996</v>
      </c>
      <c r="BA75">
        <v>5.1592409999999997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3251.2547179999997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107.508858</v>
      </c>
      <c r="Q76">
        <v>22.630299000000001</v>
      </c>
      <c r="R76">
        <v>44.906624999999998</v>
      </c>
      <c r="S76">
        <v>27.638981000000001</v>
      </c>
      <c r="T76">
        <v>0</v>
      </c>
      <c r="U76">
        <v>412.875</v>
      </c>
      <c r="V76">
        <v>19.738</v>
      </c>
      <c r="W76">
        <v>44.311</v>
      </c>
      <c r="X76">
        <v>148.30237500000001</v>
      </c>
      <c r="Y76">
        <v>0</v>
      </c>
      <c r="Z76">
        <v>6.5208000000000004</v>
      </c>
      <c r="AA76">
        <v>37.92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0</v>
      </c>
      <c r="AG76">
        <v>47.799194999999997</v>
      </c>
      <c r="AH76">
        <v>133.718232</v>
      </c>
      <c r="AI76">
        <v>3.814368</v>
      </c>
      <c r="AJ76">
        <v>0</v>
      </c>
      <c r="AK76">
        <v>67.655124000000001</v>
      </c>
      <c r="AL76">
        <v>76.691999999999993</v>
      </c>
      <c r="AM76">
        <v>0</v>
      </c>
      <c r="AN76">
        <v>1.082873</v>
      </c>
      <c r="AO76">
        <v>0</v>
      </c>
      <c r="AP76">
        <v>0</v>
      </c>
      <c r="AQ76">
        <v>31.792843000000001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7.9615309999999999</v>
      </c>
      <c r="AZ76">
        <v>9.2748030000000004</v>
      </c>
      <c r="BA76">
        <v>5.1592409999999997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3275.0298869999997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107.508858</v>
      </c>
      <c r="Q77">
        <v>22.630299000000001</v>
      </c>
      <c r="R77">
        <v>44.906624999999998</v>
      </c>
      <c r="S77">
        <v>27.638981000000001</v>
      </c>
      <c r="T77">
        <v>0</v>
      </c>
      <c r="U77">
        <v>412.875</v>
      </c>
      <c r="V77">
        <v>18.200938000000001</v>
      </c>
      <c r="W77">
        <v>44.311</v>
      </c>
      <c r="X77">
        <v>148.30237500000001</v>
      </c>
      <c r="Y77">
        <v>0</v>
      </c>
      <c r="Z77">
        <v>13.041600000000001</v>
      </c>
      <c r="AA77">
        <v>37.92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47.799194999999997</v>
      </c>
      <c r="AH77">
        <v>133.718232</v>
      </c>
      <c r="AI77">
        <v>7.6287349999999998</v>
      </c>
      <c r="AJ77">
        <v>0</v>
      </c>
      <c r="AK77">
        <v>67.655124000000001</v>
      </c>
      <c r="AL77">
        <v>76.691999999999993</v>
      </c>
      <c r="AM77">
        <v>9.5144819999999992</v>
      </c>
      <c r="AN77">
        <v>1.082873</v>
      </c>
      <c r="AO77">
        <v>0</v>
      </c>
      <c r="AP77">
        <v>0</v>
      </c>
      <c r="AQ77">
        <v>42.709183000000003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7.9615309999999999</v>
      </c>
      <c r="AZ77">
        <v>9.2748030000000004</v>
      </c>
      <c r="BA77">
        <v>5.1592409999999997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3325.0173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107.508858</v>
      </c>
      <c r="Q78">
        <v>22.630299000000001</v>
      </c>
      <c r="R78">
        <v>44.906624999999998</v>
      </c>
      <c r="S78">
        <v>27.638981000000001</v>
      </c>
      <c r="T78">
        <v>0</v>
      </c>
      <c r="U78">
        <v>412.875</v>
      </c>
      <c r="V78">
        <v>18.200938000000001</v>
      </c>
      <c r="W78">
        <v>44.311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47.799194999999997</v>
      </c>
      <c r="AH78">
        <v>165.14201700000001</v>
      </c>
      <c r="AI78">
        <v>12.205976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1.082873</v>
      </c>
      <c r="AO78">
        <v>0</v>
      </c>
      <c r="AP78">
        <v>9.4794</v>
      </c>
      <c r="AQ78">
        <v>45.577708999999999</v>
      </c>
      <c r="AR78">
        <v>33.119999999999997</v>
      </c>
      <c r="AS78">
        <v>39.149701999999998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3397.8216860000007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97.764911999999995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0</v>
      </c>
      <c r="U79">
        <v>412.875</v>
      </c>
      <c r="V79">
        <v>18.200938000000001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47.799194999999997</v>
      </c>
      <c r="AH79">
        <v>165.14201700000001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1.082873</v>
      </c>
      <c r="AO79">
        <v>0</v>
      </c>
      <c r="AP79">
        <v>9.4794</v>
      </c>
      <c r="AQ79">
        <v>45.577708999999999</v>
      </c>
      <c r="AR79">
        <v>33.119999999999997</v>
      </c>
      <c r="AS79">
        <v>39.149701999999998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3387.338428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97.764911999999995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0</v>
      </c>
      <c r="U80">
        <v>412.875</v>
      </c>
      <c r="V80">
        <v>18.200938000000001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47.799194999999997</v>
      </c>
      <c r="AH80">
        <v>165.14201700000001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1.082873</v>
      </c>
      <c r="AO80">
        <v>0</v>
      </c>
      <c r="AP80">
        <v>0.76859999999999995</v>
      </c>
      <c r="AQ80">
        <v>45.577708999999999</v>
      </c>
      <c r="AR80">
        <v>33.119999999999997</v>
      </c>
      <c r="AS80">
        <v>39.149701999999998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3378.6276279999997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97.764911999999995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0</v>
      </c>
      <c r="U81">
        <v>412.875</v>
      </c>
      <c r="V81">
        <v>18.200938000000001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47.799194999999997</v>
      </c>
      <c r="AH81">
        <v>165.14201700000001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1.082873</v>
      </c>
      <c r="AO81">
        <v>0</v>
      </c>
      <c r="AP81">
        <v>0.76859999999999995</v>
      </c>
      <c r="AQ81">
        <v>45.577708999999999</v>
      </c>
      <c r="AR81">
        <v>33.119999999999997</v>
      </c>
      <c r="AS81">
        <v>39.149701999999998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3378.6276279999997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97.764911999999995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0</v>
      </c>
      <c r="U82">
        <v>412.875</v>
      </c>
      <c r="V82">
        <v>18.200938000000001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47.799194999999997</v>
      </c>
      <c r="AH82">
        <v>165.14201700000001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1.082873</v>
      </c>
      <c r="AO82">
        <v>0</v>
      </c>
      <c r="AP82">
        <v>0.76859999999999995</v>
      </c>
      <c r="AQ82">
        <v>45.577708999999999</v>
      </c>
      <c r="AR82">
        <v>33.119999999999997</v>
      </c>
      <c r="AS82">
        <v>39.149701999999998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3378.6276279999997</v>
      </c>
    </row>
    <row r="83" spans="1:117">
      <c r="A83" t="s">
        <v>125</v>
      </c>
      <c r="B83">
        <v>0</v>
      </c>
      <c r="C83">
        <v>0</v>
      </c>
      <c r="D83">
        <v>48.226576000000001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97.764911999999995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22.630299000000001</v>
      </c>
      <c r="R83">
        <v>44.906624999999998</v>
      </c>
      <c r="S83">
        <v>27.638981000000001</v>
      </c>
      <c r="T83">
        <v>0</v>
      </c>
      <c r="U83">
        <v>412.875</v>
      </c>
      <c r="V83">
        <v>18.200938000000001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47.799194999999997</v>
      </c>
      <c r="AH83">
        <v>165.14201700000001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1.082873</v>
      </c>
      <c r="AO83">
        <v>0</v>
      </c>
      <c r="AP83">
        <v>0.76859999999999995</v>
      </c>
      <c r="AQ83">
        <v>45.577708999999999</v>
      </c>
      <c r="AR83">
        <v>33.119999999999997</v>
      </c>
      <c r="AS83">
        <v>39.149701999999998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3379.2793379999998</v>
      </c>
    </row>
    <row r="84" spans="1:117">
      <c r="A84" t="s">
        <v>126</v>
      </c>
      <c r="B84">
        <v>0</v>
      </c>
      <c r="C84">
        <v>0</v>
      </c>
      <c r="D84">
        <v>48.226576000000001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97.764911999999995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22.630299000000001</v>
      </c>
      <c r="R84">
        <v>44.906624999999998</v>
      </c>
      <c r="S84">
        <v>27.638981000000001</v>
      </c>
      <c r="T84">
        <v>0</v>
      </c>
      <c r="U84">
        <v>412.875</v>
      </c>
      <c r="V84">
        <v>18.200938000000001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47.799194999999997</v>
      </c>
      <c r="AH84">
        <v>165.14201700000001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1.082873</v>
      </c>
      <c r="AO84">
        <v>0</v>
      </c>
      <c r="AP84">
        <v>9.4794</v>
      </c>
      <c r="AQ84">
        <v>45.577708999999999</v>
      </c>
      <c r="AR84">
        <v>33.119999999999997</v>
      </c>
      <c r="AS84">
        <v>39.149701999999998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3387.9901380000001</v>
      </c>
    </row>
    <row r="85" spans="1:117">
      <c r="A85" t="s">
        <v>127</v>
      </c>
      <c r="B85">
        <v>0</v>
      </c>
      <c r="C85">
        <v>0</v>
      </c>
      <c r="D85">
        <v>48.226576000000001</v>
      </c>
      <c r="E85">
        <v>0</v>
      </c>
      <c r="F85">
        <v>0</v>
      </c>
      <c r="G85">
        <v>77.578919999999997</v>
      </c>
      <c r="H85">
        <v>0</v>
      </c>
      <c r="I85">
        <v>0</v>
      </c>
      <c r="J85">
        <v>97.764911999999995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22.630299000000001</v>
      </c>
      <c r="R85">
        <v>44.906624999999998</v>
      </c>
      <c r="S85">
        <v>27.638981000000001</v>
      </c>
      <c r="T85">
        <v>0</v>
      </c>
      <c r="U85">
        <v>412.875</v>
      </c>
      <c r="V85">
        <v>18.200938000000001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47.799194999999997</v>
      </c>
      <c r="AH85">
        <v>165.14201700000001</v>
      </c>
      <c r="AI85">
        <v>19.529561000000001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1.082873</v>
      </c>
      <c r="AO85">
        <v>0</v>
      </c>
      <c r="AP85">
        <v>0</v>
      </c>
      <c r="AQ85">
        <v>45.577708999999999</v>
      </c>
      <c r="AR85">
        <v>33.119999999999997</v>
      </c>
      <c r="AS85">
        <v>39.149701999999998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3338.5361659999999</v>
      </c>
    </row>
    <row r="86" spans="1:117">
      <c r="A86" t="s">
        <v>128</v>
      </c>
      <c r="B86">
        <v>0</v>
      </c>
      <c r="C86">
        <v>0</v>
      </c>
      <c r="D86">
        <v>48.226576000000001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97.764911999999995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22.630299000000001</v>
      </c>
      <c r="R86">
        <v>44.906624999999998</v>
      </c>
      <c r="S86">
        <v>27.638981000000001</v>
      </c>
      <c r="T86">
        <v>0</v>
      </c>
      <c r="U86">
        <v>412.875</v>
      </c>
      <c r="V86">
        <v>18.200938000000001</v>
      </c>
      <c r="W86">
        <v>44.311</v>
      </c>
      <c r="X86">
        <v>148.30237500000001</v>
      </c>
      <c r="Y86">
        <v>0</v>
      </c>
      <c r="Z86">
        <v>9.9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47.799194999999997</v>
      </c>
      <c r="AH86">
        <v>165.14201700000001</v>
      </c>
      <c r="AI86">
        <v>16.783217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1.082873</v>
      </c>
      <c r="AO86">
        <v>0</v>
      </c>
      <c r="AP86">
        <v>0</v>
      </c>
      <c r="AQ86">
        <v>45.577708999999999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7.9615309999999999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3322.8312550000001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97.764911999999995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22.630299000000001</v>
      </c>
      <c r="R87">
        <v>44.906624999999998</v>
      </c>
      <c r="S87">
        <v>27.638981000000001</v>
      </c>
      <c r="T87">
        <v>0</v>
      </c>
      <c r="U87">
        <v>412.875</v>
      </c>
      <c r="V87">
        <v>18.200938000000001</v>
      </c>
      <c r="W87">
        <v>44.311</v>
      </c>
      <c r="X87">
        <v>148.30237500000001</v>
      </c>
      <c r="Y87">
        <v>0</v>
      </c>
      <c r="Z87">
        <v>9.9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47.799194999999997</v>
      </c>
      <c r="AH87">
        <v>165.14201700000001</v>
      </c>
      <c r="AI87">
        <v>16.783217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1.082873</v>
      </c>
      <c r="AO87">
        <v>0</v>
      </c>
      <c r="AP87">
        <v>0</v>
      </c>
      <c r="AQ87">
        <v>45.577708999999999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7.9615309999999999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3322.8312559999999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77.578919999999997</v>
      </c>
      <c r="H88">
        <v>0</v>
      </c>
      <c r="I88">
        <v>0</v>
      </c>
      <c r="J88">
        <v>97.764911999999995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22.630299000000001</v>
      </c>
      <c r="R88">
        <v>44.906624999999998</v>
      </c>
      <c r="S88">
        <v>27.638981000000001</v>
      </c>
      <c r="T88">
        <v>0</v>
      </c>
      <c r="U88">
        <v>412.875</v>
      </c>
      <c r="V88">
        <v>18.200938000000001</v>
      </c>
      <c r="W88">
        <v>44.311</v>
      </c>
      <c r="X88">
        <v>148.30237500000001</v>
      </c>
      <c r="Y88">
        <v>0</v>
      </c>
      <c r="Z88">
        <v>9.9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47.799194999999997</v>
      </c>
      <c r="AH88">
        <v>165.14201700000001</v>
      </c>
      <c r="AI88">
        <v>16.783217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1.082873</v>
      </c>
      <c r="AO88">
        <v>0</v>
      </c>
      <c r="AP88">
        <v>0</v>
      </c>
      <c r="AQ88">
        <v>45.577708999999999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7.9615309999999999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3322.8312559999999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77.578919999999997</v>
      </c>
      <c r="H89">
        <v>0</v>
      </c>
      <c r="I89">
        <v>0</v>
      </c>
      <c r="J89">
        <v>97.764911999999995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22.630299000000001</v>
      </c>
      <c r="R89">
        <v>44.906624999999998</v>
      </c>
      <c r="S89">
        <v>27.638981000000001</v>
      </c>
      <c r="T89">
        <v>0</v>
      </c>
      <c r="U89">
        <v>412.875</v>
      </c>
      <c r="V89">
        <v>18.200938000000001</v>
      </c>
      <c r="W89">
        <v>44.311</v>
      </c>
      <c r="X89">
        <v>148.30237500000001</v>
      </c>
      <c r="Y89">
        <v>0</v>
      </c>
      <c r="Z89">
        <v>9.9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47.799194999999997</v>
      </c>
      <c r="AH89">
        <v>165.14201700000001</v>
      </c>
      <c r="AI89">
        <v>16.783217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1.082873</v>
      </c>
      <c r="AO89">
        <v>0</v>
      </c>
      <c r="AP89">
        <v>0</v>
      </c>
      <c r="AQ89">
        <v>45.577708999999999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7.9615309999999999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3332.6301669999998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77.578919999999997</v>
      </c>
      <c r="H90">
        <v>0</v>
      </c>
      <c r="I90">
        <v>0</v>
      </c>
      <c r="J90">
        <v>97.764911999999995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22.630299000000001</v>
      </c>
      <c r="R90">
        <v>44.906624999999998</v>
      </c>
      <c r="S90">
        <v>27.638981000000001</v>
      </c>
      <c r="T90">
        <v>0</v>
      </c>
      <c r="U90">
        <v>412.875</v>
      </c>
      <c r="V90">
        <v>18.200938000000001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28.243919999999999</v>
      </c>
      <c r="AG90">
        <v>47.799194999999997</v>
      </c>
      <c r="AH90">
        <v>165.14201700000001</v>
      </c>
      <c r="AI90">
        <v>16.783217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1.082873</v>
      </c>
      <c r="AO90">
        <v>0</v>
      </c>
      <c r="AP90">
        <v>0</v>
      </c>
      <c r="AQ90">
        <v>45.577708999999999</v>
      </c>
      <c r="AR90">
        <v>33.119999999999997</v>
      </c>
      <c r="AS90">
        <v>39.149701999999998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3354.2348309999998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77.578919999999997</v>
      </c>
      <c r="H91">
        <v>0</v>
      </c>
      <c r="I91">
        <v>0</v>
      </c>
      <c r="J91">
        <v>97.764911999999995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22.630299000000001</v>
      </c>
      <c r="R91">
        <v>44.906624999999998</v>
      </c>
      <c r="S91">
        <v>27.638981000000001</v>
      </c>
      <c r="T91">
        <v>0</v>
      </c>
      <c r="U91">
        <v>412.875</v>
      </c>
      <c r="V91">
        <v>18.200938000000001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28.243919999999999</v>
      </c>
      <c r="AG91">
        <v>47.799194999999997</v>
      </c>
      <c r="AH91">
        <v>165.14201700000001</v>
      </c>
      <c r="AI91">
        <v>16.783217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1.082873</v>
      </c>
      <c r="AO91">
        <v>0</v>
      </c>
      <c r="AP91">
        <v>0</v>
      </c>
      <c r="AQ91">
        <v>45.577708999999999</v>
      </c>
      <c r="AR91">
        <v>33.119999999999997</v>
      </c>
      <c r="AS91">
        <v>39.149701999999998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3354.2348309999998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77.578919999999997</v>
      </c>
      <c r="H92">
        <v>0</v>
      </c>
      <c r="I92">
        <v>0</v>
      </c>
      <c r="J92">
        <v>97.764911999999995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22.630299000000001</v>
      </c>
      <c r="R92">
        <v>44.906624999999998</v>
      </c>
      <c r="S92">
        <v>27.638981000000001</v>
      </c>
      <c r="T92">
        <v>0</v>
      </c>
      <c r="U92">
        <v>412.875</v>
      </c>
      <c r="V92">
        <v>18.200938000000001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28.243919999999999</v>
      </c>
      <c r="AG92">
        <v>47.799194999999997</v>
      </c>
      <c r="AH92">
        <v>165.14201700000001</v>
      </c>
      <c r="AI92">
        <v>16.783217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1.082873</v>
      </c>
      <c r="AO92">
        <v>0</v>
      </c>
      <c r="AP92">
        <v>9.4794</v>
      </c>
      <c r="AQ92">
        <v>45.577708999999999</v>
      </c>
      <c r="AR92">
        <v>33.119999999999997</v>
      </c>
      <c r="AS92">
        <v>39.149701999999998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3363.7142309999999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77.578919999999997</v>
      </c>
      <c r="H93">
        <v>0</v>
      </c>
      <c r="I93">
        <v>0</v>
      </c>
      <c r="J93">
        <v>97.764911999999995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22.630299000000001</v>
      </c>
      <c r="R93">
        <v>44.906624999999998</v>
      </c>
      <c r="S93">
        <v>27.638981000000001</v>
      </c>
      <c r="T93">
        <v>0</v>
      </c>
      <c r="U93">
        <v>412.875</v>
      </c>
      <c r="V93">
        <v>18.200938000000001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28.243919999999999</v>
      </c>
      <c r="AG93">
        <v>47.799194999999997</v>
      </c>
      <c r="AH93">
        <v>165.14201700000001</v>
      </c>
      <c r="AI93">
        <v>4.2720909999999996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1.082873</v>
      </c>
      <c r="AO93">
        <v>0</v>
      </c>
      <c r="AP93">
        <v>9.4794</v>
      </c>
      <c r="AQ93">
        <v>45.577708999999999</v>
      </c>
      <c r="AR93">
        <v>33.119999999999997</v>
      </c>
      <c r="AS93">
        <v>39.149701999999998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3351.2031049999996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77.578919999999997</v>
      </c>
      <c r="H94">
        <v>0</v>
      </c>
      <c r="I94">
        <v>0</v>
      </c>
      <c r="J94">
        <v>97.764911999999995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22.630299000000001</v>
      </c>
      <c r="R94">
        <v>44.906624999999998</v>
      </c>
      <c r="S94">
        <v>27.638981000000001</v>
      </c>
      <c r="T94">
        <v>0</v>
      </c>
      <c r="U94">
        <v>412.875</v>
      </c>
      <c r="V94">
        <v>18.200938000000001</v>
      </c>
      <c r="W94">
        <v>44.311</v>
      </c>
      <c r="X94">
        <v>148.30237500000001</v>
      </c>
      <c r="Y94">
        <v>0</v>
      </c>
      <c r="Z94">
        <v>13.041600000000001</v>
      </c>
      <c r="AA94">
        <v>37.92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27.667514000000001</v>
      </c>
      <c r="AG94">
        <v>47.799194999999997</v>
      </c>
      <c r="AH94">
        <v>165.14201700000001</v>
      </c>
      <c r="AI94">
        <v>4.2720909999999996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1.082873</v>
      </c>
      <c r="AO94">
        <v>0</v>
      </c>
      <c r="AP94">
        <v>0.25619999999999998</v>
      </c>
      <c r="AQ94">
        <v>45.577708999999999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7.9615309999999999</v>
      </c>
      <c r="AZ94">
        <v>6.9561019999999996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3314.0801769999998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77.578919999999997</v>
      </c>
      <c r="H95">
        <v>0</v>
      </c>
      <c r="I95">
        <v>0</v>
      </c>
      <c r="J95">
        <v>97.764911999999995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22.630299000000001</v>
      </c>
      <c r="R95">
        <v>44.906624999999998</v>
      </c>
      <c r="S95">
        <v>27.638981000000001</v>
      </c>
      <c r="T95">
        <v>0</v>
      </c>
      <c r="U95">
        <v>412.875</v>
      </c>
      <c r="V95">
        <v>18.200938000000001</v>
      </c>
      <c r="W95">
        <v>44.311</v>
      </c>
      <c r="X95">
        <v>148.30237500000001</v>
      </c>
      <c r="Y95">
        <v>0</v>
      </c>
      <c r="Z95">
        <v>6.5208000000000004</v>
      </c>
      <c r="AA95">
        <v>37.92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27.667514000000001</v>
      </c>
      <c r="AG95">
        <v>47.799194999999997</v>
      </c>
      <c r="AH95">
        <v>165.14201700000001</v>
      </c>
      <c r="AI95">
        <v>16.783217</v>
      </c>
      <c r="AJ95">
        <v>0</v>
      </c>
      <c r="AK95">
        <v>67.655124000000001</v>
      </c>
      <c r="AL95">
        <v>76.691999999999993</v>
      </c>
      <c r="AM95">
        <v>18.800616999999999</v>
      </c>
      <c r="AN95">
        <v>1.082873</v>
      </c>
      <c r="AO95">
        <v>0</v>
      </c>
      <c r="AP95">
        <v>0.25619999999999998</v>
      </c>
      <c r="AQ95">
        <v>42.390456999999998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7.9615309999999999</v>
      </c>
      <c r="AZ95">
        <v>6.9561019999999996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3306.0747569999999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77.578919999999997</v>
      </c>
      <c r="H96">
        <v>0</v>
      </c>
      <c r="I96">
        <v>0</v>
      </c>
      <c r="J96">
        <v>97.764911999999995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22.630299000000001</v>
      </c>
      <c r="R96">
        <v>44.906624999999998</v>
      </c>
      <c r="S96">
        <v>27.638981000000001</v>
      </c>
      <c r="T96">
        <v>0</v>
      </c>
      <c r="U96">
        <v>412.875</v>
      </c>
      <c r="V96">
        <v>18.200938000000001</v>
      </c>
      <c r="W96">
        <v>44.311</v>
      </c>
      <c r="X96">
        <v>148.30237500000001</v>
      </c>
      <c r="Y96">
        <v>0</v>
      </c>
      <c r="Z96">
        <v>6.5208000000000004</v>
      </c>
      <c r="AA96">
        <v>37.92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27.667514000000001</v>
      </c>
      <c r="AG96">
        <v>47.799194999999997</v>
      </c>
      <c r="AH96">
        <v>165.14201700000001</v>
      </c>
      <c r="AI96">
        <v>16.783217</v>
      </c>
      <c r="AJ96">
        <v>0</v>
      </c>
      <c r="AK96">
        <v>67.655124000000001</v>
      </c>
      <c r="AL96">
        <v>76.691999999999993</v>
      </c>
      <c r="AM96">
        <v>18.800616999999999</v>
      </c>
      <c r="AN96">
        <v>1.082873</v>
      </c>
      <c r="AO96">
        <v>0</v>
      </c>
      <c r="AP96">
        <v>0.25619999999999998</v>
      </c>
      <c r="AQ96">
        <v>42.390456999999998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7.9615309999999999</v>
      </c>
      <c r="AZ96">
        <v>6.9561019999999996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3306.0747569999999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97.764911999999995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22.630299000000001</v>
      </c>
      <c r="R97">
        <v>44.906624999999998</v>
      </c>
      <c r="S97">
        <v>27.638981000000001</v>
      </c>
      <c r="T97">
        <v>0</v>
      </c>
      <c r="U97">
        <v>412.875</v>
      </c>
      <c r="V97">
        <v>19.181999999999999</v>
      </c>
      <c r="W97">
        <v>44.311</v>
      </c>
      <c r="X97">
        <v>148.30237500000001</v>
      </c>
      <c r="Y97">
        <v>0</v>
      </c>
      <c r="Z97">
        <v>6.5208000000000004</v>
      </c>
      <c r="AA97">
        <v>37.92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27.667514000000001</v>
      </c>
      <c r="AG97">
        <v>47.799194999999997</v>
      </c>
      <c r="AH97">
        <v>165.14201700000001</v>
      </c>
      <c r="AI97">
        <v>16.783217</v>
      </c>
      <c r="AJ97">
        <v>0</v>
      </c>
      <c r="AK97">
        <v>67.655124000000001</v>
      </c>
      <c r="AL97">
        <v>76.691999999999993</v>
      </c>
      <c r="AM97">
        <v>18.800616999999999</v>
      </c>
      <c r="AN97">
        <v>1.082873</v>
      </c>
      <c r="AO97">
        <v>0</v>
      </c>
      <c r="AP97">
        <v>9.4794</v>
      </c>
      <c r="AQ97">
        <v>42.390456999999998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7.9615309999999999</v>
      </c>
      <c r="AZ97">
        <v>6.9561019999999996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3316.2790190000001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97.764911999999995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22.630299000000001</v>
      </c>
      <c r="R98">
        <v>44.906624999999998</v>
      </c>
      <c r="S98">
        <v>27.638981000000001</v>
      </c>
      <c r="T98">
        <v>0</v>
      </c>
      <c r="U98">
        <v>412.875</v>
      </c>
      <c r="V98">
        <v>20.155000000000001</v>
      </c>
      <c r="W98">
        <v>44.311</v>
      </c>
      <c r="X98">
        <v>148.30237500000001</v>
      </c>
      <c r="Y98">
        <v>0</v>
      </c>
      <c r="Z98">
        <v>6.5208000000000004</v>
      </c>
      <c r="AA98">
        <v>37.92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27.667514000000001</v>
      </c>
      <c r="AG98">
        <v>47.799194999999997</v>
      </c>
      <c r="AH98">
        <v>165.14201700000001</v>
      </c>
      <c r="AI98">
        <v>16.783217</v>
      </c>
      <c r="AJ98">
        <v>0</v>
      </c>
      <c r="AK98">
        <v>67.655124000000001</v>
      </c>
      <c r="AL98">
        <v>76.691999999999993</v>
      </c>
      <c r="AM98">
        <v>18.800616999999999</v>
      </c>
      <c r="AN98">
        <v>1.082873</v>
      </c>
      <c r="AO98">
        <v>0</v>
      </c>
      <c r="AP98">
        <v>9.4794</v>
      </c>
      <c r="AQ98">
        <v>42.390456999999998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7.9615309999999999</v>
      </c>
      <c r="AZ98">
        <v>6.9561019999999996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3317.2520190000005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1.1574378427500001</v>
      </c>
      <c r="E99">
        <f t="shared" si="2"/>
        <v>0</v>
      </c>
      <c r="F99">
        <f t="shared" si="2"/>
        <v>0</v>
      </c>
      <c r="G99">
        <f t="shared" si="2"/>
        <v>1.9135242019999994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16.523790227999974</v>
      </c>
      <c r="L99">
        <f t="shared" si="2"/>
        <v>11.098651176000009</v>
      </c>
      <c r="M99">
        <f t="shared" si="2"/>
        <v>2.3256176320000006</v>
      </c>
      <c r="N99">
        <f t="shared" si="2"/>
        <v>2.980789904000003</v>
      </c>
      <c r="O99">
        <f t="shared" si="2"/>
        <v>3.128737208000004</v>
      </c>
      <c r="P99">
        <f t="shared" si="2"/>
        <v>2.5571798530000005</v>
      </c>
      <c r="Q99">
        <f t="shared" si="2"/>
        <v>0.54270217599999937</v>
      </c>
      <c r="R99">
        <f t="shared" si="2"/>
        <v>1.0766590000000007</v>
      </c>
      <c r="S99">
        <f t="shared" si="2"/>
        <v>0.66268554400000113</v>
      </c>
      <c r="T99">
        <f t="shared" si="2"/>
        <v>0</v>
      </c>
      <c r="U99">
        <f t="shared" si="2"/>
        <v>9.9090000000000007</v>
      </c>
      <c r="V99">
        <f t="shared" si="2"/>
        <v>0.43941543999999944</v>
      </c>
      <c r="W99">
        <f t="shared" si="2"/>
        <v>1.0623890000000005</v>
      </c>
      <c r="X99">
        <f t="shared" si="2"/>
        <v>3.5553569999999963</v>
      </c>
      <c r="Y99">
        <f t="shared" si="2"/>
        <v>0</v>
      </c>
      <c r="Z99">
        <f t="shared" si="2"/>
        <v>0.29222160000000008</v>
      </c>
      <c r="AA99">
        <f t="shared" si="2"/>
        <v>0.97984332000000007</v>
      </c>
      <c r="AB99">
        <f t="shared" si="2"/>
        <v>1.1682175199999996</v>
      </c>
      <c r="AC99">
        <f t="shared" si="2"/>
        <v>0.83595007199999871</v>
      </c>
      <c r="AD99">
        <f t="shared" si="2"/>
        <v>0.59306656450000039</v>
      </c>
      <c r="AE99">
        <f t="shared" si="2"/>
        <v>1.3906219710000023</v>
      </c>
      <c r="AF99">
        <f t="shared" si="2"/>
        <v>0.28604175049999975</v>
      </c>
      <c r="AG99">
        <f t="shared" si="2"/>
        <v>1.14718068</v>
      </c>
      <c r="AH99">
        <f t="shared" si="2"/>
        <v>3.9934950022499995</v>
      </c>
      <c r="AI99">
        <f t="shared" si="2"/>
        <v>0.31720279475000013</v>
      </c>
      <c r="AJ99">
        <f t="shared" si="2"/>
        <v>0</v>
      </c>
      <c r="AK99">
        <f t="shared" si="2"/>
        <v>1.6237229759999978</v>
      </c>
      <c r="AL99">
        <f t="shared" si="2"/>
        <v>1.8223065000000012</v>
      </c>
      <c r="AM99">
        <f t="shared" si="2"/>
        <v>0.19900173699999993</v>
      </c>
      <c r="AN99">
        <f t="shared" si="2"/>
        <v>2.5988952000000051E-2</v>
      </c>
      <c r="AO99">
        <f t="shared" si="2"/>
        <v>0</v>
      </c>
      <c r="AP99">
        <f t="shared" si="2"/>
        <v>6.5010749999999964E-2</v>
      </c>
      <c r="AQ99">
        <f t="shared" si="2"/>
        <v>0.42428305499999969</v>
      </c>
      <c r="AR99">
        <f t="shared" si="2"/>
        <v>0.81143999999999894</v>
      </c>
      <c r="AS99">
        <f t="shared" si="2"/>
        <v>0.9131500050000011</v>
      </c>
      <c r="AT99">
        <f t="shared" si="2"/>
        <v>0.48000360000000003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0.19115256400000005</v>
      </c>
      <c r="AZ99">
        <f t="shared" si="3"/>
        <v>0.16393683000000003</v>
      </c>
      <c r="BA99">
        <f t="shared" si="3"/>
        <v>0.15156017850000014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79.366586413250033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28.226576999999999</v>
      </c>
      <c r="E3">
        <v>0</v>
      </c>
      <c r="F3">
        <v>0</v>
      </c>
      <c r="G3">
        <v>0</v>
      </c>
      <c r="H3">
        <v>0</v>
      </c>
      <c r="I3">
        <v>0</v>
      </c>
      <c r="J3">
        <v>78.122758000000005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103.88</v>
      </c>
      <c r="Q3">
        <v>22.63</v>
      </c>
      <c r="R3">
        <v>44.906624999999998</v>
      </c>
      <c r="S3">
        <v>27.638981000000001</v>
      </c>
      <c r="T3">
        <v>0</v>
      </c>
      <c r="U3">
        <v>412.875</v>
      </c>
      <c r="V3">
        <v>17.946988000000001</v>
      </c>
      <c r="W3">
        <v>44.31</v>
      </c>
      <c r="X3">
        <v>148.30000000000001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28.243919999999999</v>
      </c>
      <c r="AG3">
        <v>47.799194999999997</v>
      </c>
      <c r="AH3">
        <v>179.96245400000001</v>
      </c>
      <c r="AI3">
        <v>4.2720909999999996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2.4339</v>
      </c>
      <c r="AQ3">
        <v>42.390456999999998</v>
      </c>
      <c r="AR3">
        <v>33.119999999999997</v>
      </c>
      <c r="AS3">
        <v>37.890518999999998</v>
      </c>
      <c r="AT3">
        <v>19.477768999999999</v>
      </c>
      <c r="AU3">
        <v>0</v>
      </c>
      <c r="AV3">
        <v>0</v>
      </c>
      <c r="AW3">
        <v>0</v>
      </c>
      <c r="AX3">
        <v>0</v>
      </c>
      <c r="AY3">
        <v>7.5824100000000003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3197.2022319999996</v>
      </c>
    </row>
    <row r="4" spans="1:117">
      <c r="A4" t="s">
        <v>46</v>
      </c>
      <c r="B4">
        <v>0</v>
      </c>
      <c r="C4">
        <v>0</v>
      </c>
      <c r="D4">
        <v>12.078200000000001</v>
      </c>
      <c r="E4">
        <v>0</v>
      </c>
      <c r="F4">
        <v>0</v>
      </c>
      <c r="G4">
        <v>0</v>
      </c>
      <c r="H4">
        <v>0</v>
      </c>
      <c r="I4">
        <v>0</v>
      </c>
      <c r="J4">
        <v>36.122757999999997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103.88</v>
      </c>
      <c r="Q4">
        <v>22.63</v>
      </c>
      <c r="R4">
        <v>44.906624999999998</v>
      </c>
      <c r="S4">
        <v>27.638981000000001</v>
      </c>
      <c r="T4">
        <v>0</v>
      </c>
      <c r="U4">
        <v>412.875</v>
      </c>
      <c r="V4">
        <v>18.07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28.243919999999999</v>
      </c>
      <c r="AG4">
        <v>47.799194999999997</v>
      </c>
      <c r="AH4">
        <v>179.96245400000001</v>
      </c>
      <c r="AI4">
        <v>4.2720909999999996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2.4339</v>
      </c>
      <c r="AQ4">
        <v>42.390456999999998</v>
      </c>
      <c r="AR4">
        <v>33.119999999999997</v>
      </c>
      <c r="AS4">
        <v>37.890518999999998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7.5824100000000003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3139.6990519999995</v>
      </c>
    </row>
    <row r="5" spans="1:117">
      <c r="A5" t="s">
        <v>47</v>
      </c>
      <c r="B5">
        <v>0</v>
      </c>
      <c r="C5">
        <v>0</v>
      </c>
      <c r="D5">
        <v>0.106881</v>
      </c>
      <c r="E5">
        <v>0</v>
      </c>
      <c r="F5">
        <v>0</v>
      </c>
      <c r="G5">
        <v>0</v>
      </c>
      <c r="H5">
        <v>0</v>
      </c>
      <c r="I5">
        <v>0</v>
      </c>
      <c r="J5">
        <v>2.7225929999999998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103.88</v>
      </c>
      <c r="Q5">
        <v>22.63</v>
      </c>
      <c r="R5">
        <v>44.906624999999998</v>
      </c>
      <c r="S5">
        <v>27.638981000000001</v>
      </c>
      <c r="T5">
        <v>0</v>
      </c>
      <c r="U5">
        <v>412.875</v>
      </c>
      <c r="V5">
        <v>18.07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28.243919999999999</v>
      </c>
      <c r="AG5">
        <v>47.799194999999997</v>
      </c>
      <c r="AH5">
        <v>179.96245400000001</v>
      </c>
      <c r="AI5">
        <v>4.2720909999999996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2.4339</v>
      </c>
      <c r="AQ5">
        <v>42.390456999999998</v>
      </c>
      <c r="AR5">
        <v>33.119999999999997</v>
      </c>
      <c r="AS5">
        <v>37.890518999999998</v>
      </c>
      <c r="AT5">
        <v>18.679779</v>
      </c>
      <c r="AU5">
        <v>0</v>
      </c>
      <c r="AV5">
        <v>0</v>
      </c>
      <c r="AW5">
        <v>0</v>
      </c>
      <c r="AX5">
        <v>0</v>
      </c>
      <c r="AY5">
        <v>7.5824100000000003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3093.0073929999994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103.88</v>
      </c>
      <c r="Q6">
        <v>22.63</v>
      </c>
      <c r="R6">
        <v>44.906624999999998</v>
      </c>
      <c r="S6">
        <v>27.638981000000001</v>
      </c>
      <c r="T6">
        <v>0</v>
      </c>
      <c r="U6">
        <v>412.875</v>
      </c>
      <c r="V6">
        <v>18.07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28.243919999999999</v>
      </c>
      <c r="AG6">
        <v>47.799194999999997</v>
      </c>
      <c r="AH6">
        <v>179.96245400000001</v>
      </c>
      <c r="AI6">
        <v>4.2720909999999996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2.4339</v>
      </c>
      <c r="AQ6">
        <v>42.390456999999998</v>
      </c>
      <c r="AR6">
        <v>33.119999999999997</v>
      </c>
      <c r="AS6">
        <v>37.890518999999998</v>
      </c>
      <c r="AT6">
        <v>15.614815</v>
      </c>
      <c r="AU6">
        <v>0</v>
      </c>
      <c r="AV6">
        <v>0</v>
      </c>
      <c r="AW6">
        <v>0</v>
      </c>
      <c r="AX6">
        <v>0</v>
      </c>
      <c r="AY6">
        <v>7.5824100000000003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3087.1129549999996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103.88</v>
      </c>
      <c r="Q7">
        <v>22.63</v>
      </c>
      <c r="R7">
        <v>44.906624999999998</v>
      </c>
      <c r="S7">
        <v>27.638981000000001</v>
      </c>
      <c r="T7">
        <v>0</v>
      </c>
      <c r="U7">
        <v>412.875</v>
      </c>
      <c r="V7">
        <v>18.07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28.243919999999999</v>
      </c>
      <c r="AG7">
        <v>47.799194999999997</v>
      </c>
      <c r="AH7">
        <v>179.96245400000001</v>
      </c>
      <c r="AI7">
        <v>4.2720909999999996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2.4339</v>
      </c>
      <c r="AQ7">
        <v>42.390456999999998</v>
      </c>
      <c r="AR7">
        <v>33.119999999999997</v>
      </c>
      <c r="AS7">
        <v>37.890518999999998</v>
      </c>
      <c r="AT7">
        <v>15.796286</v>
      </c>
      <c r="AU7">
        <v>0</v>
      </c>
      <c r="AV7">
        <v>0</v>
      </c>
      <c r="AW7">
        <v>0</v>
      </c>
      <c r="AX7">
        <v>0</v>
      </c>
      <c r="AY7">
        <v>7.5824100000000003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3087.2944259999995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103.88</v>
      </c>
      <c r="Q8">
        <v>22.63</v>
      </c>
      <c r="R8">
        <v>44.906624999999998</v>
      </c>
      <c r="S8">
        <v>27.638981000000001</v>
      </c>
      <c r="T8">
        <v>0</v>
      </c>
      <c r="U8">
        <v>412.875</v>
      </c>
      <c r="V8">
        <v>18.07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28.243919999999999</v>
      </c>
      <c r="AG8">
        <v>47.799194999999997</v>
      </c>
      <c r="AH8">
        <v>179.96245400000001</v>
      </c>
      <c r="AI8">
        <v>4.2720909999999996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2.4339</v>
      </c>
      <c r="AQ8">
        <v>42.390456999999998</v>
      </c>
      <c r="AR8">
        <v>33.119999999999997</v>
      </c>
      <c r="AS8">
        <v>37.890518999999998</v>
      </c>
      <c r="AT8">
        <v>15.394525</v>
      </c>
      <c r="AU8">
        <v>0</v>
      </c>
      <c r="AV8">
        <v>0</v>
      </c>
      <c r="AW8">
        <v>0</v>
      </c>
      <c r="AX8">
        <v>0</v>
      </c>
      <c r="AY8">
        <v>7.5824100000000003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3086.8926649999999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103.88</v>
      </c>
      <c r="Q9">
        <v>22.63</v>
      </c>
      <c r="R9">
        <v>44.906624999999998</v>
      </c>
      <c r="S9">
        <v>27.638981000000001</v>
      </c>
      <c r="T9">
        <v>0</v>
      </c>
      <c r="U9">
        <v>412.875</v>
      </c>
      <c r="V9">
        <v>18.07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28.243919999999999</v>
      </c>
      <c r="AG9">
        <v>47.799194999999997</v>
      </c>
      <c r="AH9">
        <v>179.96245400000001</v>
      </c>
      <c r="AI9">
        <v>4.2720909999999996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2.4339</v>
      </c>
      <c r="AQ9">
        <v>42.390456999999998</v>
      </c>
      <c r="AR9">
        <v>33.119999999999997</v>
      </c>
      <c r="AS9">
        <v>37.890518999999998</v>
      </c>
      <c r="AT9">
        <v>15.303842</v>
      </c>
      <c r="AU9">
        <v>0</v>
      </c>
      <c r="AV9">
        <v>0</v>
      </c>
      <c r="AW9">
        <v>0</v>
      </c>
      <c r="AX9">
        <v>0</v>
      </c>
      <c r="AY9">
        <v>7.5824100000000003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3086.8019819999995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103.88</v>
      </c>
      <c r="Q10">
        <v>22.63</v>
      </c>
      <c r="R10">
        <v>44.906624999999998</v>
      </c>
      <c r="S10">
        <v>27.638981000000001</v>
      </c>
      <c r="T10">
        <v>0</v>
      </c>
      <c r="U10">
        <v>412.875</v>
      </c>
      <c r="V10">
        <v>18.07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28.243919999999999</v>
      </c>
      <c r="AG10">
        <v>47.799194999999997</v>
      </c>
      <c r="AH10">
        <v>179.96245400000001</v>
      </c>
      <c r="AI10">
        <v>4.2720909999999996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2.4339</v>
      </c>
      <c r="AQ10">
        <v>42.390456999999998</v>
      </c>
      <c r="AR10">
        <v>33.119999999999997</v>
      </c>
      <c r="AS10">
        <v>37.890518999999998</v>
      </c>
      <c r="AT10">
        <v>13.847277999999999</v>
      </c>
      <c r="AU10">
        <v>0</v>
      </c>
      <c r="AV10">
        <v>0</v>
      </c>
      <c r="AW10">
        <v>0</v>
      </c>
      <c r="AX10">
        <v>0</v>
      </c>
      <c r="AY10">
        <v>7.5824100000000003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3085.3454179999999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422.44</v>
      </c>
      <c r="M11">
        <v>97.055942999999999</v>
      </c>
      <c r="N11">
        <v>124.38</v>
      </c>
      <c r="O11">
        <v>130.58009999999999</v>
      </c>
      <c r="P11">
        <v>103.88</v>
      </c>
      <c r="Q11">
        <v>22.63</v>
      </c>
      <c r="R11">
        <v>44.906624999999998</v>
      </c>
      <c r="S11">
        <v>27.638981000000001</v>
      </c>
      <c r="T11">
        <v>0</v>
      </c>
      <c r="U11">
        <v>412.875</v>
      </c>
      <c r="V11">
        <v>18.07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28.243919999999999</v>
      </c>
      <c r="AG11">
        <v>47.799194999999997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2.4339</v>
      </c>
      <c r="AQ11">
        <v>42.390456999999998</v>
      </c>
      <c r="AR11">
        <v>33.119999999999997</v>
      </c>
      <c r="AS11">
        <v>37.890518999999998</v>
      </c>
      <c r="AT11">
        <v>12.647735000000001</v>
      </c>
      <c r="AU11">
        <v>0</v>
      </c>
      <c r="AV11">
        <v>0</v>
      </c>
      <c r="AW11">
        <v>0</v>
      </c>
      <c r="AX11">
        <v>0</v>
      </c>
      <c r="AY11">
        <v>7.5824100000000003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3084.1458749999997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</v>
      </c>
      <c r="M12">
        <v>97.055942999999999</v>
      </c>
      <c r="N12">
        <v>124.38</v>
      </c>
      <c r="O12">
        <v>130.58009999999999</v>
      </c>
      <c r="P12">
        <v>103.88</v>
      </c>
      <c r="Q12">
        <v>22.63</v>
      </c>
      <c r="R12">
        <v>44.906624999999998</v>
      </c>
      <c r="S12">
        <v>27.638981000000001</v>
      </c>
      <c r="T12">
        <v>0</v>
      </c>
      <c r="U12">
        <v>412.875</v>
      </c>
      <c r="V12">
        <v>18.07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28.243919999999999</v>
      </c>
      <c r="AG12">
        <v>47.799194999999997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2.4339</v>
      </c>
      <c r="AQ12">
        <v>42.390456999999998</v>
      </c>
      <c r="AR12">
        <v>33.119999999999997</v>
      </c>
      <c r="AS12">
        <v>37.890518999999998</v>
      </c>
      <c r="AT12">
        <v>10.019178</v>
      </c>
      <c r="AU12">
        <v>0</v>
      </c>
      <c r="AV12">
        <v>0</v>
      </c>
      <c r="AW12">
        <v>0</v>
      </c>
      <c r="AX12">
        <v>0</v>
      </c>
      <c r="AY12">
        <v>7.5824100000000003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3081.5173179999997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688.11594700000001</v>
      </c>
      <c r="L13">
        <v>422.44</v>
      </c>
      <c r="M13">
        <v>97.055942999999999</v>
      </c>
      <c r="N13">
        <v>124.38</v>
      </c>
      <c r="O13">
        <v>130.58009999999999</v>
      </c>
      <c r="P13">
        <v>103.88</v>
      </c>
      <c r="Q13">
        <v>22.63</v>
      </c>
      <c r="R13">
        <v>44.906624999999998</v>
      </c>
      <c r="S13">
        <v>27.638981000000001</v>
      </c>
      <c r="T13">
        <v>0</v>
      </c>
      <c r="U13">
        <v>412.875</v>
      </c>
      <c r="V13">
        <v>18.07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28.243919999999999</v>
      </c>
      <c r="AG13">
        <v>47.799194999999997</v>
      </c>
      <c r="AH13">
        <v>179.96245400000001</v>
      </c>
      <c r="AI13">
        <v>4.2720909999999996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2.4339</v>
      </c>
      <c r="AQ13">
        <v>42.390456999999998</v>
      </c>
      <c r="AR13">
        <v>33.119999999999997</v>
      </c>
      <c r="AS13">
        <v>37.890518999999998</v>
      </c>
      <c r="AT13">
        <v>8.9633299999999991</v>
      </c>
      <c r="AU13">
        <v>0</v>
      </c>
      <c r="AV13">
        <v>0</v>
      </c>
      <c r="AW13">
        <v>0</v>
      </c>
      <c r="AX13">
        <v>0</v>
      </c>
      <c r="AY13">
        <v>7.5824100000000003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3080.4614699999997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688.11594700000001</v>
      </c>
      <c r="L14">
        <v>422.44</v>
      </c>
      <c r="M14">
        <v>97.055942999999999</v>
      </c>
      <c r="N14">
        <v>124.38</v>
      </c>
      <c r="O14">
        <v>130.58009999999999</v>
      </c>
      <c r="P14">
        <v>103.88</v>
      </c>
      <c r="Q14">
        <v>22.63</v>
      </c>
      <c r="R14">
        <v>44.906624999999998</v>
      </c>
      <c r="S14">
        <v>27.638981000000001</v>
      </c>
      <c r="T14">
        <v>0</v>
      </c>
      <c r="U14">
        <v>412.875</v>
      </c>
      <c r="V14">
        <v>18.07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28.243919999999999</v>
      </c>
      <c r="AG14">
        <v>47.799194999999997</v>
      </c>
      <c r="AH14">
        <v>179.96245400000001</v>
      </c>
      <c r="AI14">
        <v>4.2720909999999996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2.4339</v>
      </c>
      <c r="AQ14">
        <v>42.390456999999998</v>
      </c>
      <c r="AR14">
        <v>33.119999999999997</v>
      </c>
      <c r="AS14">
        <v>37.890518999999998</v>
      </c>
      <c r="AT14">
        <v>9.1053940000000004</v>
      </c>
      <c r="AU14">
        <v>0</v>
      </c>
      <c r="AV14">
        <v>0</v>
      </c>
      <c r="AW14">
        <v>0</v>
      </c>
      <c r="AX14">
        <v>0</v>
      </c>
      <c r="AY14">
        <v>7.5824100000000003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3080.6035339999999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686.33360000000005</v>
      </c>
      <c r="L15">
        <v>481.5086</v>
      </c>
      <c r="M15">
        <v>96.665700000000001</v>
      </c>
      <c r="N15">
        <v>123.89700000000001</v>
      </c>
      <c r="O15">
        <v>129.97</v>
      </c>
      <c r="P15">
        <v>103.88</v>
      </c>
      <c r="Q15">
        <v>22.596800000000002</v>
      </c>
      <c r="R15">
        <v>44.834099999999999</v>
      </c>
      <c r="S15">
        <v>27.597799999999999</v>
      </c>
      <c r="T15">
        <v>0</v>
      </c>
      <c r="U15">
        <v>412.875</v>
      </c>
      <c r="V15">
        <v>18.07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28.243919999999999</v>
      </c>
      <c r="AG15">
        <v>47.799194999999997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75.53</v>
      </c>
      <c r="AM15">
        <v>12.685976</v>
      </c>
      <c r="AN15">
        <v>1.082873</v>
      </c>
      <c r="AO15">
        <v>0</v>
      </c>
      <c r="AP15">
        <v>2.4339</v>
      </c>
      <c r="AQ15">
        <v>42.390456999999998</v>
      </c>
      <c r="AR15">
        <v>33.119999999999997</v>
      </c>
      <c r="AS15">
        <v>37.890518999999998</v>
      </c>
      <c r="AT15">
        <v>11.528337000000001</v>
      </c>
      <c r="AU15">
        <v>0</v>
      </c>
      <c r="AV15">
        <v>0</v>
      </c>
      <c r="AW15">
        <v>0</v>
      </c>
      <c r="AX15">
        <v>0</v>
      </c>
      <c r="AY15">
        <v>7.5824100000000003</v>
      </c>
      <c r="AZ15">
        <v>9.2748030000000004</v>
      </c>
      <c r="BA15">
        <v>6.7455160000000003</v>
      </c>
      <c r="BB15">
        <v>5.2333999999999996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3133.733808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686.96100000000001</v>
      </c>
      <c r="L16">
        <v>481.5086</v>
      </c>
      <c r="M16">
        <v>96.665700000000001</v>
      </c>
      <c r="N16">
        <v>123.89700000000001</v>
      </c>
      <c r="O16">
        <v>129.97</v>
      </c>
      <c r="P16">
        <v>103.88</v>
      </c>
      <c r="Q16">
        <v>22.596800000000002</v>
      </c>
      <c r="R16">
        <v>44.834099999999999</v>
      </c>
      <c r="S16">
        <v>27.597799999999999</v>
      </c>
      <c r="T16">
        <v>0</v>
      </c>
      <c r="U16">
        <v>412.875</v>
      </c>
      <c r="V16">
        <v>18.07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28.243919999999999</v>
      </c>
      <c r="AG16">
        <v>47.799194999999997</v>
      </c>
      <c r="AH16">
        <v>179.96245400000001</v>
      </c>
      <c r="AI16">
        <v>4.2720909999999996</v>
      </c>
      <c r="AJ16">
        <v>0</v>
      </c>
      <c r="AK16">
        <v>67.655124000000001</v>
      </c>
      <c r="AL16">
        <v>75.53</v>
      </c>
      <c r="AM16">
        <v>12.685976</v>
      </c>
      <c r="AN16">
        <v>1.082873</v>
      </c>
      <c r="AO16">
        <v>0</v>
      </c>
      <c r="AP16">
        <v>2.4339</v>
      </c>
      <c r="AQ16">
        <v>31.792843000000001</v>
      </c>
      <c r="AR16">
        <v>33.119999999999997</v>
      </c>
      <c r="AS16">
        <v>37.890518999999998</v>
      </c>
      <c r="AT16">
        <v>15.473625</v>
      </c>
      <c r="AU16">
        <v>0</v>
      </c>
      <c r="AV16">
        <v>0</v>
      </c>
      <c r="AW16">
        <v>0</v>
      </c>
      <c r="AX16">
        <v>0</v>
      </c>
      <c r="AY16">
        <v>7.5824100000000003</v>
      </c>
      <c r="AZ16">
        <v>9.2748030000000004</v>
      </c>
      <c r="BA16">
        <v>6.7455160000000003</v>
      </c>
      <c r="BB16">
        <v>5.2333999999999996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3127.7088820000004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687.82730000000004</v>
      </c>
      <c r="L17">
        <v>481.5086</v>
      </c>
      <c r="M17">
        <v>96.665700000000001</v>
      </c>
      <c r="N17">
        <v>123.89700000000001</v>
      </c>
      <c r="O17">
        <v>129.97</v>
      </c>
      <c r="P17">
        <v>103.88</v>
      </c>
      <c r="Q17">
        <v>22.596800000000002</v>
      </c>
      <c r="R17">
        <v>44.834099999999999</v>
      </c>
      <c r="S17">
        <v>27.597799999999999</v>
      </c>
      <c r="T17">
        <v>0</v>
      </c>
      <c r="U17">
        <v>412.875</v>
      </c>
      <c r="V17">
        <v>18.07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28.243919999999999</v>
      </c>
      <c r="AG17">
        <v>47.799194999999997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75.53</v>
      </c>
      <c r="AM17">
        <v>12.685976</v>
      </c>
      <c r="AN17">
        <v>1.082873</v>
      </c>
      <c r="AO17">
        <v>0</v>
      </c>
      <c r="AP17">
        <v>2.4339</v>
      </c>
      <c r="AQ17">
        <v>31.792843000000001</v>
      </c>
      <c r="AR17">
        <v>33.119999999999997</v>
      </c>
      <c r="AS17">
        <v>37.890518999999998</v>
      </c>
      <c r="AT17">
        <v>18.185770000000002</v>
      </c>
      <c r="AU17">
        <v>0</v>
      </c>
      <c r="AV17">
        <v>0</v>
      </c>
      <c r="AW17">
        <v>0</v>
      </c>
      <c r="AX17">
        <v>0</v>
      </c>
      <c r="AY17">
        <v>7.5824100000000003</v>
      </c>
      <c r="AZ17">
        <v>9.2748030000000004</v>
      </c>
      <c r="BA17">
        <v>6.7455160000000003</v>
      </c>
      <c r="BB17">
        <v>5.2333999999999996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3131.287327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687.82730000000004</v>
      </c>
      <c r="L18">
        <v>481.5086</v>
      </c>
      <c r="M18">
        <v>96.665700000000001</v>
      </c>
      <c r="N18">
        <v>123.89700000000001</v>
      </c>
      <c r="O18">
        <v>129.97</v>
      </c>
      <c r="P18">
        <v>103.88</v>
      </c>
      <c r="Q18">
        <v>22.596800000000002</v>
      </c>
      <c r="R18">
        <v>44.834099999999999</v>
      </c>
      <c r="S18">
        <v>27.597799999999999</v>
      </c>
      <c r="T18">
        <v>0</v>
      </c>
      <c r="U18">
        <v>412.875</v>
      </c>
      <c r="V18">
        <v>18.07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28.243919999999999</v>
      </c>
      <c r="AG18">
        <v>47.799194999999997</v>
      </c>
      <c r="AH18">
        <v>179.96245400000001</v>
      </c>
      <c r="AI18">
        <v>4.2720909999999996</v>
      </c>
      <c r="AJ18">
        <v>0</v>
      </c>
      <c r="AK18">
        <v>67.655124000000001</v>
      </c>
      <c r="AL18">
        <v>75.53</v>
      </c>
      <c r="AM18">
        <v>12.685976</v>
      </c>
      <c r="AN18">
        <v>1.082873</v>
      </c>
      <c r="AO18">
        <v>0</v>
      </c>
      <c r="AP18">
        <v>2.4339</v>
      </c>
      <c r="AQ18">
        <v>21.195229000000001</v>
      </c>
      <c r="AR18">
        <v>33.119999999999997</v>
      </c>
      <c r="AS18">
        <v>37.890518999999998</v>
      </c>
      <c r="AT18">
        <v>18.799890000000001</v>
      </c>
      <c r="AU18">
        <v>0</v>
      </c>
      <c r="AV18">
        <v>0</v>
      </c>
      <c r="AW18">
        <v>0</v>
      </c>
      <c r="AX18">
        <v>0</v>
      </c>
      <c r="AY18">
        <v>7.5824100000000003</v>
      </c>
      <c r="AZ18">
        <v>9.2748030000000004</v>
      </c>
      <c r="BA18">
        <v>6.7455160000000003</v>
      </c>
      <c r="BB18">
        <v>5.2333999999999996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3121.3038329999995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687.82730000000004</v>
      </c>
      <c r="L19">
        <v>456.1474</v>
      </c>
      <c r="M19">
        <v>96.665700000000001</v>
      </c>
      <c r="N19">
        <v>123.89700000000001</v>
      </c>
      <c r="O19">
        <v>129.97</v>
      </c>
      <c r="P19">
        <v>103.88</v>
      </c>
      <c r="Q19">
        <v>22.596800000000002</v>
      </c>
      <c r="R19">
        <v>44.834099999999999</v>
      </c>
      <c r="S19">
        <v>27.597799999999999</v>
      </c>
      <c r="T19">
        <v>0</v>
      </c>
      <c r="U19">
        <v>412.875</v>
      </c>
      <c r="V19">
        <v>18.07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19.597823000000002</v>
      </c>
      <c r="AG19">
        <v>47.799194999999997</v>
      </c>
      <c r="AH19">
        <v>179.96245400000001</v>
      </c>
      <c r="AI19">
        <v>4.2720909999999996</v>
      </c>
      <c r="AJ19">
        <v>0</v>
      </c>
      <c r="AK19">
        <v>67.655124000000001</v>
      </c>
      <c r="AL19">
        <v>75.53</v>
      </c>
      <c r="AM19">
        <v>12.685976</v>
      </c>
      <c r="AN19">
        <v>1.082873</v>
      </c>
      <c r="AO19">
        <v>0</v>
      </c>
      <c r="AP19">
        <v>2.4339</v>
      </c>
      <c r="AQ19">
        <v>10.597614</v>
      </c>
      <c r="AR19">
        <v>33.119999999999997</v>
      </c>
      <c r="AS19">
        <v>37.890518999999998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7.9615309999999999</v>
      </c>
      <c r="AZ19">
        <v>9.2748030000000004</v>
      </c>
      <c r="BA19">
        <v>6.7455160000000003</v>
      </c>
      <c r="BB19">
        <v>5.2333999999999996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3078.2781060000002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687.82730000000004</v>
      </c>
      <c r="L20">
        <v>456.1474</v>
      </c>
      <c r="M20">
        <v>96.665700000000001</v>
      </c>
      <c r="N20">
        <v>123.89700000000001</v>
      </c>
      <c r="O20">
        <v>129.97</v>
      </c>
      <c r="P20">
        <v>103.88</v>
      </c>
      <c r="Q20">
        <v>22.596800000000002</v>
      </c>
      <c r="R20">
        <v>44.834099999999999</v>
      </c>
      <c r="S20">
        <v>27.597799999999999</v>
      </c>
      <c r="T20">
        <v>0</v>
      </c>
      <c r="U20">
        <v>412.875</v>
      </c>
      <c r="V20">
        <v>18.07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19.597823000000002</v>
      </c>
      <c r="AG20">
        <v>47.799194999999997</v>
      </c>
      <c r="AH20">
        <v>179.96245400000001</v>
      </c>
      <c r="AI20">
        <v>19.071838</v>
      </c>
      <c r="AJ20">
        <v>0</v>
      </c>
      <c r="AK20">
        <v>67.655124000000001</v>
      </c>
      <c r="AL20">
        <v>75.53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7.9615309999999999</v>
      </c>
      <c r="AZ20">
        <v>9.2748030000000004</v>
      </c>
      <c r="BA20">
        <v>6.7455160000000003</v>
      </c>
      <c r="BB20">
        <v>5.2333999999999996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3082.4802390000004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687.82730000000004</v>
      </c>
      <c r="L21">
        <v>479.30739999999997</v>
      </c>
      <c r="M21">
        <v>96.665700000000001</v>
      </c>
      <c r="N21">
        <v>123.89700000000001</v>
      </c>
      <c r="O21">
        <v>129.97</v>
      </c>
      <c r="P21">
        <v>103.88</v>
      </c>
      <c r="Q21">
        <v>22.596800000000002</v>
      </c>
      <c r="R21">
        <v>44.834099999999999</v>
      </c>
      <c r="S21">
        <v>27.597799999999999</v>
      </c>
      <c r="T21">
        <v>0</v>
      </c>
      <c r="U21">
        <v>412.875</v>
      </c>
      <c r="V21">
        <v>18.07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19.597823000000002</v>
      </c>
      <c r="AG21">
        <v>47.799194999999997</v>
      </c>
      <c r="AH21">
        <v>179.96245400000001</v>
      </c>
      <c r="AI21">
        <v>19.071838</v>
      </c>
      <c r="AJ21">
        <v>0</v>
      </c>
      <c r="AK21">
        <v>67.655124000000001</v>
      </c>
      <c r="AL21">
        <v>75.53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7.9615309999999999</v>
      </c>
      <c r="AZ21">
        <v>9.2748030000000004</v>
      </c>
      <c r="BA21">
        <v>6.7455160000000003</v>
      </c>
      <c r="BB21">
        <v>5.2333999999999996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3105.6402390000003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687.82730000000004</v>
      </c>
      <c r="L22">
        <v>479.30739999999997</v>
      </c>
      <c r="M22">
        <v>96.665700000000001</v>
      </c>
      <c r="N22">
        <v>123.89700000000001</v>
      </c>
      <c r="O22">
        <v>129.97</v>
      </c>
      <c r="P22">
        <v>103.88</v>
      </c>
      <c r="Q22">
        <v>22.596800000000002</v>
      </c>
      <c r="R22">
        <v>44.834099999999999</v>
      </c>
      <c r="S22">
        <v>27.597799999999999</v>
      </c>
      <c r="T22">
        <v>0</v>
      </c>
      <c r="U22">
        <v>412.875</v>
      </c>
      <c r="V22">
        <v>18.07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19.597823000000002</v>
      </c>
      <c r="AG22">
        <v>47.799194999999997</v>
      </c>
      <c r="AH22">
        <v>179.96245400000001</v>
      </c>
      <c r="AI22">
        <v>4.2720909999999996</v>
      </c>
      <c r="AJ22">
        <v>0</v>
      </c>
      <c r="AK22">
        <v>67.655124000000001</v>
      </c>
      <c r="AL22">
        <v>75.53</v>
      </c>
      <c r="AM22">
        <v>12.685976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7.9615309999999999</v>
      </c>
      <c r="AZ22">
        <v>9.2748030000000004</v>
      </c>
      <c r="BA22">
        <v>6.7455160000000003</v>
      </c>
      <c r="BB22">
        <v>5.2333999999999996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3090.8404920000003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687.82730000000004</v>
      </c>
      <c r="L23">
        <v>409.6386</v>
      </c>
      <c r="M23">
        <v>96.665700000000001</v>
      </c>
      <c r="N23">
        <v>123.89700000000001</v>
      </c>
      <c r="O23">
        <v>129.97</v>
      </c>
      <c r="P23">
        <v>103.88</v>
      </c>
      <c r="Q23">
        <v>22.596800000000002</v>
      </c>
      <c r="R23">
        <v>44.834099999999999</v>
      </c>
      <c r="S23">
        <v>27.597799999999999</v>
      </c>
      <c r="T23">
        <v>0</v>
      </c>
      <c r="U23">
        <v>412.875</v>
      </c>
      <c r="V23">
        <v>18.07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19.597823000000002</v>
      </c>
      <c r="AG23">
        <v>47.799194999999997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75.53</v>
      </c>
      <c r="AM23">
        <v>12.685976</v>
      </c>
      <c r="AN23">
        <v>1.082873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7.9615309999999999</v>
      </c>
      <c r="AZ23">
        <v>9.2748030000000004</v>
      </c>
      <c r="BA23">
        <v>6.7455160000000003</v>
      </c>
      <c r="BB23">
        <v>5.2333999999999996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3021.1716919999999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687.82730000000004</v>
      </c>
      <c r="L24">
        <v>471.1474</v>
      </c>
      <c r="M24">
        <v>96.665700000000001</v>
      </c>
      <c r="N24">
        <v>123.89700000000001</v>
      </c>
      <c r="O24">
        <v>129.97</v>
      </c>
      <c r="P24">
        <v>103.88</v>
      </c>
      <c r="Q24">
        <v>22.596800000000002</v>
      </c>
      <c r="R24">
        <v>44.834099999999999</v>
      </c>
      <c r="S24">
        <v>27.597799999999999</v>
      </c>
      <c r="T24">
        <v>0</v>
      </c>
      <c r="U24">
        <v>412.875</v>
      </c>
      <c r="V24">
        <v>18.07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19.597823000000002</v>
      </c>
      <c r="AG24">
        <v>47.799194999999997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75.53</v>
      </c>
      <c r="AM24">
        <v>12.685976</v>
      </c>
      <c r="AN24">
        <v>1.082873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7.9615309999999999</v>
      </c>
      <c r="AZ24">
        <v>9.2748030000000004</v>
      </c>
      <c r="BA24">
        <v>6.7455160000000003</v>
      </c>
      <c r="BB24">
        <v>5.2333999999999996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3082.6804920000004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687.82730000000004</v>
      </c>
      <c r="L25">
        <v>451.1474</v>
      </c>
      <c r="M25">
        <v>96.665700000000001</v>
      </c>
      <c r="N25">
        <v>123.89700000000001</v>
      </c>
      <c r="O25">
        <v>129.97</v>
      </c>
      <c r="P25">
        <v>103.88</v>
      </c>
      <c r="Q25">
        <v>22.596800000000002</v>
      </c>
      <c r="R25">
        <v>44.834099999999999</v>
      </c>
      <c r="S25">
        <v>27.597799999999999</v>
      </c>
      <c r="T25">
        <v>0</v>
      </c>
      <c r="U25">
        <v>412.875</v>
      </c>
      <c r="V25">
        <v>18.07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19.597823000000002</v>
      </c>
      <c r="AG25">
        <v>47.799194999999997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75.53</v>
      </c>
      <c r="AM25">
        <v>12.685976</v>
      </c>
      <c r="AN25">
        <v>1.082873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7.9615309999999999</v>
      </c>
      <c r="AZ25">
        <v>9.2748030000000004</v>
      </c>
      <c r="BA25">
        <v>6.7455160000000003</v>
      </c>
      <c r="BB25">
        <v>5.2333999999999996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3062.6804920000004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663.63649999999996</v>
      </c>
      <c r="L26">
        <v>451.1474</v>
      </c>
      <c r="M26">
        <v>96.665700000000001</v>
      </c>
      <c r="N26">
        <v>123.89700000000001</v>
      </c>
      <c r="O26">
        <v>129.97</v>
      </c>
      <c r="P26">
        <v>103.88</v>
      </c>
      <c r="Q26">
        <v>22.596800000000002</v>
      </c>
      <c r="R26">
        <v>44.834099999999999</v>
      </c>
      <c r="S26">
        <v>27.597799999999999</v>
      </c>
      <c r="T26">
        <v>0</v>
      </c>
      <c r="U26">
        <v>412.875</v>
      </c>
      <c r="V26">
        <v>18.07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9.7989119999999996</v>
      </c>
      <c r="AG26">
        <v>47.799194999999997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75.53</v>
      </c>
      <c r="AM26">
        <v>12.685976</v>
      </c>
      <c r="AN26">
        <v>1.082873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7.9615309999999999</v>
      </c>
      <c r="AZ26">
        <v>9.2748030000000004</v>
      </c>
      <c r="BA26">
        <v>6.7455160000000003</v>
      </c>
      <c r="BB26">
        <v>5.2333999999999996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3028.6907810000002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682.63649999999996</v>
      </c>
      <c r="L27">
        <v>451.1474</v>
      </c>
      <c r="M27">
        <v>96.665700000000001</v>
      </c>
      <c r="N27">
        <v>123.89700000000001</v>
      </c>
      <c r="O27">
        <v>129.97</v>
      </c>
      <c r="P27">
        <v>103.88</v>
      </c>
      <c r="Q27">
        <v>22.596800000000002</v>
      </c>
      <c r="R27">
        <v>44.834099999999999</v>
      </c>
      <c r="S27">
        <v>27.597799999999999</v>
      </c>
      <c r="T27">
        <v>0</v>
      </c>
      <c r="U27">
        <v>412.875</v>
      </c>
      <c r="V27">
        <v>18.07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9.7989119999999996</v>
      </c>
      <c r="AG27">
        <v>47.799194999999997</v>
      </c>
      <c r="AH27">
        <v>179.96245400000001</v>
      </c>
      <c r="AI27">
        <v>6.1029879999999999</v>
      </c>
      <c r="AJ27">
        <v>0</v>
      </c>
      <c r="AK27">
        <v>67.655124000000001</v>
      </c>
      <c r="AL27">
        <v>75.53</v>
      </c>
      <c r="AM27">
        <v>12.685976</v>
      </c>
      <c r="AN27">
        <v>1.082873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7.9615309999999999</v>
      </c>
      <c r="AZ27">
        <v>9.2748030000000004</v>
      </c>
      <c r="BA27">
        <v>6.7455160000000003</v>
      </c>
      <c r="BB27">
        <v>5.2333999999999996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3049.5216780000005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682.63649999999996</v>
      </c>
      <c r="L28">
        <v>451.1474</v>
      </c>
      <c r="M28">
        <v>96.665700000000001</v>
      </c>
      <c r="N28">
        <v>123.89700000000001</v>
      </c>
      <c r="O28">
        <v>129.97</v>
      </c>
      <c r="P28">
        <v>103.88</v>
      </c>
      <c r="Q28">
        <v>22.596800000000002</v>
      </c>
      <c r="R28">
        <v>44.834099999999999</v>
      </c>
      <c r="S28">
        <v>27.597799999999999</v>
      </c>
      <c r="T28">
        <v>0</v>
      </c>
      <c r="U28">
        <v>412.875</v>
      </c>
      <c r="V28">
        <v>18.336016999999998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9.7989119999999996</v>
      </c>
      <c r="AG28">
        <v>47.799194999999997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75.53</v>
      </c>
      <c r="AM28">
        <v>12.685976</v>
      </c>
      <c r="AN28">
        <v>1.082873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7.9615309999999999</v>
      </c>
      <c r="AZ28">
        <v>9.2748030000000004</v>
      </c>
      <c r="BA28">
        <v>6.7455160000000003</v>
      </c>
      <c r="BB28">
        <v>5.2333999999999996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3052.8391890000003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586.36659999999995</v>
      </c>
      <c r="L29">
        <v>353.55</v>
      </c>
      <c r="M29">
        <v>96.665700000000001</v>
      </c>
      <c r="N29">
        <v>123.89700000000001</v>
      </c>
      <c r="O29">
        <v>129.97</v>
      </c>
      <c r="P29">
        <v>103.88</v>
      </c>
      <c r="Q29">
        <v>22.596800000000002</v>
      </c>
      <c r="R29">
        <v>44.834099999999999</v>
      </c>
      <c r="S29">
        <v>27.597799999999999</v>
      </c>
      <c r="T29">
        <v>0</v>
      </c>
      <c r="U29">
        <v>412.875</v>
      </c>
      <c r="V29">
        <v>18.347999999999999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9.7989119999999996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75.53</v>
      </c>
      <c r="AM29">
        <v>12.685976</v>
      </c>
      <c r="AN29">
        <v>1.082873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7.9615309999999999</v>
      </c>
      <c r="AZ29">
        <v>9.2748030000000004</v>
      </c>
      <c r="BA29">
        <v>6.7455160000000003</v>
      </c>
      <c r="BB29">
        <v>5.2333999999999996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2909.3335229999998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522</v>
      </c>
      <c r="L30">
        <v>263.55</v>
      </c>
      <c r="M30">
        <v>96.665700000000001</v>
      </c>
      <c r="N30">
        <v>123.89700000000001</v>
      </c>
      <c r="O30">
        <v>129.97</v>
      </c>
      <c r="P30">
        <v>103.88</v>
      </c>
      <c r="Q30">
        <v>22.596800000000002</v>
      </c>
      <c r="R30">
        <v>44.834099999999999</v>
      </c>
      <c r="S30">
        <v>27.597799999999999</v>
      </c>
      <c r="T30">
        <v>0</v>
      </c>
      <c r="U30">
        <v>412.875</v>
      </c>
      <c r="V30">
        <v>18.347999999999999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9.7989119999999996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75.53</v>
      </c>
      <c r="AM30">
        <v>12.685976</v>
      </c>
      <c r="AN30">
        <v>1.082873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7.9615309999999999</v>
      </c>
      <c r="AZ30">
        <v>9.2748030000000004</v>
      </c>
      <c r="BA30">
        <v>6.7455160000000003</v>
      </c>
      <c r="BB30">
        <v>5.2333999999999996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2754.966923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447</v>
      </c>
      <c r="L31">
        <v>227.070606</v>
      </c>
      <c r="M31">
        <v>96.665700000000001</v>
      </c>
      <c r="N31">
        <v>123.89700000000001</v>
      </c>
      <c r="O31">
        <v>129.97</v>
      </c>
      <c r="P31">
        <v>103.88</v>
      </c>
      <c r="Q31">
        <v>19.900600000000001</v>
      </c>
      <c r="R31">
        <v>38.828200000000002</v>
      </c>
      <c r="S31">
        <v>23.501999999999999</v>
      </c>
      <c r="T31">
        <v>0</v>
      </c>
      <c r="U31">
        <v>412.875</v>
      </c>
      <c r="V31">
        <v>18.347999999999999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9.7989119999999996</v>
      </c>
      <c r="AG31">
        <v>47.799194999999997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75.53</v>
      </c>
      <c r="AM31">
        <v>12.685976</v>
      </c>
      <c r="AN31">
        <v>1.082873</v>
      </c>
      <c r="AO31">
        <v>0</v>
      </c>
      <c r="AP31">
        <v>2.4339</v>
      </c>
      <c r="AQ31">
        <v>0</v>
      </c>
      <c r="AR31">
        <v>33.119999999999997</v>
      </c>
      <c r="AS31">
        <v>37.890518999999998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7.9615309999999999</v>
      </c>
      <c r="AZ31">
        <v>9.2748030000000004</v>
      </c>
      <c r="BA31">
        <v>6.7455160000000003</v>
      </c>
      <c r="BB31">
        <v>5.2333999999999996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2630.6896289999995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183.55</v>
      </c>
      <c r="M32">
        <v>96.665700000000001</v>
      </c>
      <c r="N32">
        <v>123.89700000000001</v>
      </c>
      <c r="O32">
        <v>129.97</v>
      </c>
      <c r="P32">
        <v>103.88</v>
      </c>
      <c r="Q32">
        <v>17.716837999999999</v>
      </c>
      <c r="R32">
        <v>34.058799999999998</v>
      </c>
      <c r="S32">
        <v>20.796500000000002</v>
      </c>
      <c r="T32">
        <v>0</v>
      </c>
      <c r="U32">
        <v>412.875</v>
      </c>
      <c r="V32">
        <v>18.347999999999999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9.7989119999999996</v>
      </c>
      <c r="AG32">
        <v>47.799194999999997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75.53</v>
      </c>
      <c r="AM32">
        <v>12.685976</v>
      </c>
      <c r="AN32">
        <v>1.082873</v>
      </c>
      <c r="AO32">
        <v>0</v>
      </c>
      <c r="AP32">
        <v>2.4339</v>
      </c>
      <c r="AQ32">
        <v>0</v>
      </c>
      <c r="AR32">
        <v>33.119999999999997</v>
      </c>
      <c r="AS32">
        <v>37.890518999999998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7.9615309999999999</v>
      </c>
      <c r="AZ32">
        <v>9.2748030000000004</v>
      </c>
      <c r="BA32">
        <v>6.7455160000000003</v>
      </c>
      <c r="BB32">
        <v>5.2333999999999996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2509.5103609999996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183.55</v>
      </c>
      <c r="M33">
        <v>96.665700000000001</v>
      </c>
      <c r="N33">
        <v>123.89700000000001</v>
      </c>
      <c r="O33">
        <v>129.97</v>
      </c>
      <c r="P33">
        <v>103.88</v>
      </c>
      <c r="Q33">
        <v>12.89</v>
      </c>
      <c r="R33">
        <v>25.24</v>
      </c>
      <c r="S33">
        <v>15.21</v>
      </c>
      <c r="T33">
        <v>0</v>
      </c>
      <c r="U33">
        <v>412.875</v>
      </c>
      <c r="V33">
        <v>18.347999999999999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9.7989119999999996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75.53</v>
      </c>
      <c r="AM33">
        <v>11.100229000000001</v>
      </c>
      <c r="AN33">
        <v>1.082873</v>
      </c>
      <c r="AO33">
        <v>0</v>
      </c>
      <c r="AP33">
        <v>2.4339</v>
      </c>
      <c r="AQ33">
        <v>0</v>
      </c>
      <c r="AR33">
        <v>33.119999999999997</v>
      </c>
      <c r="AS33">
        <v>37.890518999999998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7.9615309999999999</v>
      </c>
      <c r="AZ33">
        <v>9.2748030000000004</v>
      </c>
      <c r="BA33">
        <v>6.7455160000000003</v>
      </c>
      <c r="BB33">
        <v>4.0999999999999996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2487.5590759999995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183.55</v>
      </c>
      <c r="M34">
        <v>96.665700000000001</v>
      </c>
      <c r="N34">
        <v>123.89700000000001</v>
      </c>
      <c r="O34">
        <v>129.97</v>
      </c>
      <c r="P34">
        <v>103.88</v>
      </c>
      <c r="Q34">
        <v>12.89</v>
      </c>
      <c r="R34">
        <v>25.24</v>
      </c>
      <c r="S34">
        <v>15.21</v>
      </c>
      <c r="T34">
        <v>0</v>
      </c>
      <c r="U34">
        <v>412.875</v>
      </c>
      <c r="V34">
        <v>18.347999999999999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9.7989119999999996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75.53</v>
      </c>
      <c r="AM34">
        <v>0</v>
      </c>
      <c r="AN34">
        <v>1.082873</v>
      </c>
      <c r="AO34">
        <v>0</v>
      </c>
      <c r="AP34">
        <v>2.4339</v>
      </c>
      <c r="AQ34">
        <v>0</v>
      </c>
      <c r="AR34">
        <v>33.119999999999997</v>
      </c>
      <c r="AS34">
        <v>37.890518999999998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7.9615309999999999</v>
      </c>
      <c r="AZ34">
        <v>9.2748030000000004</v>
      </c>
      <c r="BA34">
        <v>6.7455160000000003</v>
      </c>
      <c r="BB34">
        <v>4.0999999999999996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2476.4588469999994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183.55</v>
      </c>
      <c r="M35">
        <v>96.665700000000001</v>
      </c>
      <c r="N35">
        <v>123.89700000000001</v>
      </c>
      <c r="O35">
        <v>129.97</v>
      </c>
      <c r="P35">
        <v>103.88</v>
      </c>
      <c r="Q35">
        <v>12.89</v>
      </c>
      <c r="R35">
        <v>25.24</v>
      </c>
      <c r="S35">
        <v>15.21</v>
      </c>
      <c r="T35">
        <v>0</v>
      </c>
      <c r="U35">
        <v>412.875</v>
      </c>
      <c r="V35">
        <v>15.536300000000001</v>
      </c>
      <c r="W35">
        <v>39.055300000000003</v>
      </c>
      <c r="X35">
        <v>128.6318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9.7989119999999996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75.53</v>
      </c>
      <c r="AM35">
        <v>0</v>
      </c>
      <c r="AN35">
        <v>1.082873</v>
      </c>
      <c r="AO35">
        <v>0</v>
      </c>
      <c r="AP35">
        <v>2.4339</v>
      </c>
      <c r="AQ35">
        <v>0</v>
      </c>
      <c r="AR35">
        <v>33.119999999999997</v>
      </c>
      <c r="AS35">
        <v>37.890518999999998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7.9615309999999999</v>
      </c>
      <c r="AZ35">
        <v>6.9561019999999996</v>
      </c>
      <c r="BA35">
        <v>6.7455160000000003</v>
      </c>
      <c r="BB35">
        <v>4.0999999999999996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2393.0044009999997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183.55</v>
      </c>
      <c r="M36">
        <v>96.665700000000001</v>
      </c>
      <c r="N36">
        <v>123.89700000000001</v>
      </c>
      <c r="O36">
        <v>129.97</v>
      </c>
      <c r="P36">
        <v>103.88</v>
      </c>
      <c r="Q36">
        <v>12.89</v>
      </c>
      <c r="R36">
        <v>25.24</v>
      </c>
      <c r="S36">
        <v>15.21</v>
      </c>
      <c r="T36">
        <v>0</v>
      </c>
      <c r="U36">
        <v>412.875</v>
      </c>
      <c r="V36">
        <v>15.536300000000001</v>
      </c>
      <c r="W36">
        <v>39.055300000000003</v>
      </c>
      <c r="X36">
        <v>128.6318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9.7989119999999996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75.53</v>
      </c>
      <c r="AM36">
        <v>0</v>
      </c>
      <c r="AN36">
        <v>1.082873</v>
      </c>
      <c r="AO36">
        <v>0</v>
      </c>
      <c r="AP36">
        <v>2.4339</v>
      </c>
      <c r="AQ36">
        <v>0</v>
      </c>
      <c r="AR36">
        <v>33.119999999999997</v>
      </c>
      <c r="AS36">
        <v>37.890518999999998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7.9615309999999999</v>
      </c>
      <c r="AZ36">
        <v>6.9561019999999996</v>
      </c>
      <c r="BA36">
        <v>6.7455160000000003</v>
      </c>
      <c r="BB36">
        <v>4.0999999999999996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2391.1735039999994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183.55</v>
      </c>
      <c r="M37">
        <v>96.665700000000001</v>
      </c>
      <c r="N37">
        <v>123.89700000000001</v>
      </c>
      <c r="O37">
        <v>129.97</v>
      </c>
      <c r="P37">
        <v>103.88</v>
      </c>
      <c r="Q37">
        <v>12.89</v>
      </c>
      <c r="R37">
        <v>25.24</v>
      </c>
      <c r="S37">
        <v>15.21</v>
      </c>
      <c r="T37">
        <v>0</v>
      </c>
      <c r="U37">
        <v>412.875</v>
      </c>
      <c r="V37">
        <v>11.45</v>
      </c>
      <c r="W37">
        <v>30.5943</v>
      </c>
      <c r="X37">
        <v>99.498400000000004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9.7989119999999996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75.53</v>
      </c>
      <c r="AM37">
        <v>0</v>
      </c>
      <c r="AN37">
        <v>1.082873</v>
      </c>
      <c r="AO37">
        <v>0</v>
      </c>
      <c r="AP37">
        <v>2.4339</v>
      </c>
      <c r="AQ37">
        <v>0</v>
      </c>
      <c r="AR37">
        <v>33.119999999999997</v>
      </c>
      <c r="AS37">
        <v>37.890518999999998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7.9615309999999999</v>
      </c>
      <c r="AZ37">
        <v>4.6374019999999998</v>
      </c>
      <c r="BA37">
        <v>6.7455160000000003</v>
      </c>
      <c r="BB37">
        <v>4.0999999999999996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2347.1741039999993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183.55</v>
      </c>
      <c r="M38">
        <v>96.665700000000001</v>
      </c>
      <c r="N38">
        <v>123.89700000000001</v>
      </c>
      <c r="O38">
        <v>129.97</v>
      </c>
      <c r="P38">
        <v>103.88</v>
      </c>
      <c r="Q38">
        <v>12.89</v>
      </c>
      <c r="R38">
        <v>25.24</v>
      </c>
      <c r="S38">
        <v>15.21</v>
      </c>
      <c r="T38">
        <v>0</v>
      </c>
      <c r="U38">
        <v>412.875</v>
      </c>
      <c r="V38">
        <v>11.45</v>
      </c>
      <c r="W38">
        <v>30.5943</v>
      </c>
      <c r="X38">
        <v>99.498400000000004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9.7989119999999996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75.53</v>
      </c>
      <c r="AM38">
        <v>0</v>
      </c>
      <c r="AN38">
        <v>1.082873</v>
      </c>
      <c r="AO38">
        <v>0</v>
      </c>
      <c r="AP38">
        <v>2.4339</v>
      </c>
      <c r="AQ38">
        <v>0</v>
      </c>
      <c r="AR38">
        <v>38.64</v>
      </c>
      <c r="AS38">
        <v>37.890518999999998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7.9615309999999999</v>
      </c>
      <c r="AZ38">
        <v>4.6374019999999998</v>
      </c>
      <c r="BA38">
        <v>6.7455160000000003</v>
      </c>
      <c r="BB38">
        <v>4.0999999999999996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2352.6941039999992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184.48140000000001</v>
      </c>
      <c r="M39">
        <v>97.055942999999999</v>
      </c>
      <c r="N39">
        <v>124.38</v>
      </c>
      <c r="O39">
        <v>130.58009999999999</v>
      </c>
      <c r="P39">
        <v>103.88</v>
      </c>
      <c r="Q39">
        <v>12.9232</v>
      </c>
      <c r="R39">
        <v>25.315899999999999</v>
      </c>
      <c r="S39">
        <v>15.2523</v>
      </c>
      <c r="T39">
        <v>0</v>
      </c>
      <c r="U39">
        <v>412.875</v>
      </c>
      <c r="V39">
        <v>11.45</v>
      </c>
      <c r="W39">
        <v>30.5943</v>
      </c>
      <c r="X39">
        <v>99.498400000000004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9.7989119999999996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75.53</v>
      </c>
      <c r="AM39">
        <v>0</v>
      </c>
      <c r="AN39">
        <v>1.082873</v>
      </c>
      <c r="AO39">
        <v>0</v>
      </c>
      <c r="AP39">
        <v>2.4339</v>
      </c>
      <c r="AQ39">
        <v>0</v>
      </c>
      <c r="AR39">
        <v>38.64</v>
      </c>
      <c r="AS39">
        <v>37.890518999999998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7.9615309999999999</v>
      </c>
      <c r="AZ39">
        <v>4.6374019999999998</v>
      </c>
      <c r="BA39">
        <v>6.7455160000000003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2356.4494469999995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184.48140000000001</v>
      </c>
      <c r="M40">
        <v>97.055942999999999</v>
      </c>
      <c r="N40">
        <v>124.38</v>
      </c>
      <c r="O40">
        <v>130.58009999999999</v>
      </c>
      <c r="P40">
        <v>103.88</v>
      </c>
      <c r="Q40">
        <v>12.9232</v>
      </c>
      <c r="R40">
        <v>25.315899999999999</v>
      </c>
      <c r="S40">
        <v>15.2523</v>
      </c>
      <c r="T40">
        <v>0</v>
      </c>
      <c r="U40">
        <v>412.875</v>
      </c>
      <c r="V40">
        <v>11.45</v>
      </c>
      <c r="W40">
        <v>30.5943</v>
      </c>
      <c r="X40">
        <v>99.498400000000004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9.7989119999999996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75.53</v>
      </c>
      <c r="AM40">
        <v>0</v>
      </c>
      <c r="AN40">
        <v>1.082873</v>
      </c>
      <c r="AO40">
        <v>0</v>
      </c>
      <c r="AP40">
        <v>2.4339</v>
      </c>
      <c r="AQ40">
        <v>0</v>
      </c>
      <c r="AR40">
        <v>38.64</v>
      </c>
      <c r="AS40">
        <v>37.890518999999998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7.9615309999999999</v>
      </c>
      <c r="AZ40">
        <v>4.6374019999999998</v>
      </c>
      <c r="BA40">
        <v>6.7455160000000003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2356.4494469999995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184.48140000000001</v>
      </c>
      <c r="M41">
        <v>97.055942999999999</v>
      </c>
      <c r="N41">
        <v>124.38</v>
      </c>
      <c r="O41">
        <v>130.58009999999999</v>
      </c>
      <c r="P41">
        <v>103.88</v>
      </c>
      <c r="Q41">
        <v>12.9232</v>
      </c>
      <c r="R41">
        <v>25.315899999999999</v>
      </c>
      <c r="S41">
        <v>15.2523</v>
      </c>
      <c r="T41">
        <v>0</v>
      </c>
      <c r="U41">
        <v>412.875</v>
      </c>
      <c r="V41">
        <v>11.45</v>
      </c>
      <c r="W41">
        <v>30.5943</v>
      </c>
      <c r="X41">
        <v>99.498400000000004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9.7989119999999996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75.53</v>
      </c>
      <c r="AM41">
        <v>0</v>
      </c>
      <c r="AN41">
        <v>1.082873</v>
      </c>
      <c r="AO41">
        <v>0</v>
      </c>
      <c r="AP41">
        <v>2.4339</v>
      </c>
      <c r="AQ41">
        <v>0</v>
      </c>
      <c r="AR41">
        <v>33.119999999999997</v>
      </c>
      <c r="AS41">
        <v>37.890518999999998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7.9615309999999999</v>
      </c>
      <c r="AZ41">
        <v>4.6374019999999998</v>
      </c>
      <c r="BA41">
        <v>6.7455160000000003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2350.9294469999995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184.48140000000001</v>
      </c>
      <c r="M42">
        <v>97.055942999999999</v>
      </c>
      <c r="N42">
        <v>124.38</v>
      </c>
      <c r="O42">
        <v>130.58009999999999</v>
      </c>
      <c r="P42">
        <v>103.88</v>
      </c>
      <c r="Q42">
        <v>12.9232</v>
      </c>
      <c r="R42">
        <v>25.315899999999999</v>
      </c>
      <c r="S42">
        <v>15.2523</v>
      </c>
      <c r="T42">
        <v>0</v>
      </c>
      <c r="U42">
        <v>412.875</v>
      </c>
      <c r="V42">
        <v>11.45</v>
      </c>
      <c r="W42">
        <v>30.5943</v>
      </c>
      <c r="X42">
        <v>99.498400000000004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9.7989119999999996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75.53</v>
      </c>
      <c r="AM42">
        <v>0</v>
      </c>
      <c r="AN42">
        <v>1.082873</v>
      </c>
      <c r="AO42">
        <v>0</v>
      </c>
      <c r="AP42">
        <v>2.4339</v>
      </c>
      <c r="AQ42">
        <v>0</v>
      </c>
      <c r="AR42">
        <v>33.119999999999997</v>
      </c>
      <c r="AS42">
        <v>37.890518999999998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7.9615309999999999</v>
      </c>
      <c r="AZ42">
        <v>4.6374019999999998</v>
      </c>
      <c r="BA42">
        <v>6.7455160000000003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2350.9294469999995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184.48140000000001</v>
      </c>
      <c r="M43">
        <v>97.055942999999999</v>
      </c>
      <c r="N43">
        <v>124.38</v>
      </c>
      <c r="O43">
        <v>130.58009999999999</v>
      </c>
      <c r="P43">
        <v>103.88</v>
      </c>
      <c r="Q43">
        <v>12.613200000000001</v>
      </c>
      <c r="R43">
        <v>25.475899999999999</v>
      </c>
      <c r="S43">
        <v>15.712300000000001</v>
      </c>
      <c r="T43">
        <v>0</v>
      </c>
      <c r="U43">
        <v>412.875</v>
      </c>
      <c r="V43">
        <v>11.45</v>
      </c>
      <c r="W43">
        <v>30.5943</v>
      </c>
      <c r="X43">
        <v>99.498400000000004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47.799194999999997</v>
      </c>
      <c r="AH43">
        <v>156.004604</v>
      </c>
      <c r="AI43">
        <v>4.2720909999999996</v>
      </c>
      <c r="AJ43">
        <v>0</v>
      </c>
      <c r="AK43">
        <v>67.655124000000001</v>
      </c>
      <c r="AL43">
        <v>75.53</v>
      </c>
      <c r="AM43">
        <v>0</v>
      </c>
      <c r="AN43">
        <v>1.082873</v>
      </c>
      <c r="AO43">
        <v>0</v>
      </c>
      <c r="AP43">
        <v>2.4339</v>
      </c>
      <c r="AQ43">
        <v>0</v>
      </c>
      <c r="AR43">
        <v>38.64</v>
      </c>
      <c r="AS43">
        <v>37.890518999999998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7.9615309999999999</v>
      </c>
      <c r="AZ43">
        <v>4.6374019999999998</v>
      </c>
      <c r="BA43">
        <v>6.0226050000000004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2322.4297739999993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184.48140000000001</v>
      </c>
      <c r="M44">
        <v>97.055942999999999</v>
      </c>
      <c r="N44">
        <v>124.38</v>
      </c>
      <c r="O44">
        <v>130.58009999999999</v>
      </c>
      <c r="P44">
        <v>103.88</v>
      </c>
      <c r="Q44">
        <v>12.613200000000001</v>
      </c>
      <c r="R44">
        <v>25.475899999999999</v>
      </c>
      <c r="S44">
        <v>15.712300000000001</v>
      </c>
      <c r="T44">
        <v>0</v>
      </c>
      <c r="U44">
        <v>412.875</v>
      </c>
      <c r="V44">
        <v>11.45</v>
      </c>
      <c r="W44">
        <v>30.5943</v>
      </c>
      <c r="X44">
        <v>99.498400000000004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47.799194999999997</v>
      </c>
      <c r="AH44">
        <v>156.004604</v>
      </c>
      <c r="AI44">
        <v>4.2720909999999996</v>
      </c>
      <c r="AJ44">
        <v>0</v>
      </c>
      <c r="AK44">
        <v>67.655124000000001</v>
      </c>
      <c r="AL44">
        <v>75.53</v>
      </c>
      <c r="AM44">
        <v>0</v>
      </c>
      <c r="AN44">
        <v>1.082873</v>
      </c>
      <c r="AO44">
        <v>0</v>
      </c>
      <c r="AP44">
        <v>2.4339</v>
      </c>
      <c r="AQ44">
        <v>0</v>
      </c>
      <c r="AR44">
        <v>38.64</v>
      </c>
      <c r="AS44">
        <v>37.890518999999998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7.9615309999999999</v>
      </c>
      <c r="AZ44">
        <v>4.6374019999999998</v>
      </c>
      <c r="BA44">
        <v>6.0226050000000004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2322.4297739999993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184.48140000000001</v>
      </c>
      <c r="M45">
        <v>97.055942999999999</v>
      </c>
      <c r="N45">
        <v>124.38</v>
      </c>
      <c r="O45">
        <v>130.58009999999999</v>
      </c>
      <c r="P45">
        <v>103.88</v>
      </c>
      <c r="Q45">
        <v>12.613200000000001</v>
      </c>
      <c r="R45">
        <v>25.475899999999999</v>
      </c>
      <c r="S45">
        <v>15.712300000000001</v>
      </c>
      <c r="T45">
        <v>0</v>
      </c>
      <c r="U45">
        <v>412.875</v>
      </c>
      <c r="V45">
        <v>12.260899999999999</v>
      </c>
      <c r="W45">
        <v>34.987783</v>
      </c>
      <c r="X45">
        <v>115.092609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47.799194999999997</v>
      </c>
      <c r="AH45">
        <v>156.004604</v>
      </c>
      <c r="AI45">
        <v>4.2720909999999996</v>
      </c>
      <c r="AJ45">
        <v>0</v>
      </c>
      <c r="AK45">
        <v>67.655124000000001</v>
      </c>
      <c r="AL45">
        <v>75.53</v>
      </c>
      <c r="AM45">
        <v>0</v>
      </c>
      <c r="AN45">
        <v>1.082873</v>
      </c>
      <c r="AO45">
        <v>0</v>
      </c>
      <c r="AP45">
        <v>0</v>
      </c>
      <c r="AQ45">
        <v>0</v>
      </c>
      <c r="AR45">
        <v>38.64</v>
      </c>
      <c r="AS45">
        <v>37.890518999999998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7.9615309999999999</v>
      </c>
      <c r="AZ45">
        <v>4.6374019999999998</v>
      </c>
      <c r="BA45">
        <v>6.0226050000000004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2340.7944659999994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184.48140000000001</v>
      </c>
      <c r="M46">
        <v>97.055942999999999</v>
      </c>
      <c r="N46">
        <v>124.38</v>
      </c>
      <c r="O46">
        <v>130.58009999999999</v>
      </c>
      <c r="P46">
        <v>103.88</v>
      </c>
      <c r="Q46">
        <v>12.613200000000001</v>
      </c>
      <c r="R46">
        <v>25.475899999999999</v>
      </c>
      <c r="S46">
        <v>15.712300000000001</v>
      </c>
      <c r="T46">
        <v>0</v>
      </c>
      <c r="U46">
        <v>412.875</v>
      </c>
      <c r="V46">
        <v>12.260899999999999</v>
      </c>
      <c r="W46">
        <v>35.848999999999997</v>
      </c>
      <c r="X46">
        <v>119.1666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47.799194999999997</v>
      </c>
      <c r="AH46">
        <v>156.004604</v>
      </c>
      <c r="AI46">
        <v>4.2720909999999996</v>
      </c>
      <c r="AJ46">
        <v>0</v>
      </c>
      <c r="AK46">
        <v>67.655124000000001</v>
      </c>
      <c r="AL46">
        <v>75.53</v>
      </c>
      <c r="AM46">
        <v>0</v>
      </c>
      <c r="AN46">
        <v>1.082873</v>
      </c>
      <c r="AO46">
        <v>0</v>
      </c>
      <c r="AP46">
        <v>0</v>
      </c>
      <c r="AQ46">
        <v>0</v>
      </c>
      <c r="AR46">
        <v>33.119999999999997</v>
      </c>
      <c r="AS46">
        <v>37.890518999999998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7.9615309999999999</v>
      </c>
      <c r="AZ46">
        <v>4.6374019999999998</v>
      </c>
      <c r="BA46">
        <v>6.0226050000000004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2340.2096739999993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184.48140000000001</v>
      </c>
      <c r="M47">
        <v>97.055942999999999</v>
      </c>
      <c r="N47">
        <v>124.38</v>
      </c>
      <c r="O47">
        <v>130.58009999999999</v>
      </c>
      <c r="P47">
        <v>103.88</v>
      </c>
      <c r="Q47">
        <v>12.613200000000001</v>
      </c>
      <c r="R47">
        <v>25.475899999999999</v>
      </c>
      <c r="S47">
        <v>15.712300000000001</v>
      </c>
      <c r="T47">
        <v>0</v>
      </c>
      <c r="U47">
        <v>412.875</v>
      </c>
      <c r="V47">
        <v>15.772156000000001</v>
      </c>
      <c r="W47">
        <v>44.31</v>
      </c>
      <c r="X47">
        <v>148.30000000000001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39.450268999999999</v>
      </c>
      <c r="AF47">
        <v>0</v>
      </c>
      <c r="AG47">
        <v>47.799194999999997</v>
      </c>
      <c r="AH47">
        <v>156.004604</v>
      </c>
      <c r="AI47">
        <v>4.2720909999999996</v>
      </c>
      <c r="AJ47">
        <v>0</v>
      </c>
      <c r="AK47">
        <v>67.655124000000001</v>
      </c>
      <c r="AL47">
        <v>75.53</v>
      </c>
      <c r="AM47">
        <v>0</v>
      </c>
      <c r="AN47">
        <v>1.082873</v>
      </c>
      <c r="AO47">
        <v>0</v>
      </c>
      <c r="AP47">
        <v>0</v>
      </c>
      <c r="AQ47">
        <v>0</v>
      </c>
      <c r="AR47">
        <v>33.119999999999997</v>
      </c>
      <c r="AS47">
        <v>37.890518999999998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7.9615309999999999</v>
      </c>
      <c r="AZ47">
        <v>4.6374019999999998</v>
      </c>
      <c r="BA47">
        <v>6.0226050000000004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2361.5901959999992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184.48140000000001</v>
      </c>
      <c r="M48">
        <v>97.055942999999999</v>
      </c>
      <c r="N48">
        <v>124.38</v>
      </c>
      <c r="O48">
        <v>130.58009999999999</v>
      </c>
      <c r="P48">
        <v>103.88</v>
      </c>
      <c r="Q48">
        <v>12.613200000000001</v>
      </c>
      <c r="R48">
        <v>25.475899999999999</v>
      </c>
      <c r="S48">
        <v>15.712300000000001</v>
      </c>
      <c r="T48">
        <v>0</v>
      </c>
      <c r="U48">
        <v>412.875</v>
      </c>
      <c r="V48">
        <v>18.347999999999999</v>
      </c>
      <c r="W48">
        <v>44.31</v>
      </c>
      <c r="X48">
        <v>148.30000000000001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39.450268999999999</v>
      </c>
      <c r="AF48">
        <v>0</v>
      </c>
      <c r="AG48">
        <v>47.799194999999997</v>
      </c>
      <c r="AH48">
        <v>156.004604</v>
      </c>
      <c r="AI48">
        <v>4.2720909999999996</v>
      </c>
      <c r="AJ48">
        <v>0</v>
      </c>
      <c r="AK48">
        <v>67.655124000000001</v>
      </c>
      <c r="AL48">
        <v>75.53</v>
      </c>
      <c r="AM48">
        <v>0</v>
      </c>
      <c r="AN48">
        <v>1.082873</v>
      </c>
      <c r="AO48">
        <v>0</v>
      </c>
      <c r="AP48">
        <v>0</v>
      </c>
      <c r="AQ48">
        <v>0</v>
      </c>
      <c r="AR48">
        <v>33.119999999999997</v>
      </c>
      <c r="AS48">
        <v>37.890518999999998</v>
      </c>
      <c r="AT48">
        <v>19.999953999999999</v>
      </c>
      <c r="AU48">
        <v>0</v>
      </c>
      <c r="AV48">
        <v>0</v>
      </c>
      <c r="AW48">
        <v>0</v>
      </c>
      <c r="AX48">
        <v>0</v>
      </c>
      <c r="AY48">
        <v>7.9615309999999999</v>
      </c>
      <c r="AZ48">
        <v>4.6374019999999998</v>
      </c>
      <c r="BA48">
        <v>6.0226050000000004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2364.1660399999992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184.48140000000001</v>
      </c>
      <c r="M49">
        <v>97.055942999999999</v>
      </c>
      <c r="N49">
        <v>124.38</v>
      </c>
      <c r="O49">
        <v>130.58009999999999</v>
      </c>
      <c r="P49">
        <v>110.31929700000001</v>
      </c>
      <c r="Q49">
        <v>17.081700000000001</v>
      </c>
      <c r="R49">
        <v>39.064100000000003</v>
      </c>
      <c r="S49">
        <v>21.2988</v>
      </c>
      <c r="T49">
        <v>0</v>
      </c>
      <c r="U49">
        <v>412.875</v>
      </c>
      <c r="V49">
        <v>18.347999999999999</v>
      </c>
      <c r="W49">
        <v>44.31</v>
      </c>
      <c r="X49">
        <v>148.30000000000001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39.450268999999999</v>
      </c>
      <c r="AF49">
        <v>0</v>
      </c>
      <c r="AG49">
        <v>47.799194999999997</v>
      </c>
      <c r="AH49">
        <v>156.004604</v>
      </c>
      <c r="AI49">
        <v>4.2720909999999996</v>
      </c>
      <c r="AJ49">
        <v>0</v>
      </c>
      <c r="AK49">
        <v>67.655124000000001</v>
      </c>
      <c r="AL49">
        <v>75.53</v>
      </c>
      <c r="AM49">
        <v>0</v>
      </c>
      <c r="AN49">
        <v>1.082873</v>
      </c>
      <c r="AO49">
        <v>0</v>
      </c>
      <c r="AP49">
        <v>0</v>
      </c>
      <c r="AQ49">
        <v>0</v>
      </c>
      <c r="AR49">
        <v>38.64</v>
      </c>
      <c r="AS49">
        <v>37.890518999999998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7.9615309999999999</v>
      </c>
      <c r="AZ49">
        <v>1.8736980000000001</v>
      </c>
      <c r="BA49">
        <v>6.0226050000000004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2398.1423059999993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184.48140000000001</v>
      </c>
      <c r="M50">
        <v>97.055942999999999</v>
      </c>
      <c r="N50">
        <v>124.38</v>
      </c>
      <c r="O50">
        <v>130.58009999999999</v>
      </c>
      <c r="P50">
        <v>110.327443</v>
      </c>
      <c r="Q50">
        <v>19.623799999999999</v>
      </c>
      <c r="R50">
        <v>39.064100000000003</v>
      </c>
      <c r="S50">
        <v>24.004300000000001</v>
      </c>
      <c r="T50">
        <v>0</v>
      </c>
      <c r="U50">
        <v>412.875</v>
      </c>
      <c r="V50">
        <v>18.347999999999999</v>
      </c>
      <c r="W50">
        <v>44.31</v>
      </c>
      <c r="X50">
        <v>148.30000000000001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39.450268999999999</v>
      </c>
      <c r="AF50">
        <v>0</v>
      </c>
      <c r="AG50">
        <v>47.799194999999997</v>
      </c>
      <c r="AH50">
        <v>156.004604</v>
      </c>
      <c r="AI50">
        <v>4.2720909999999996</v>
      </c>
      <c r="AJ50">
        <v>0</v>
      </c>
      <c r="AK50">
        <v>67.655124000000001</v>
      </c>
      <c r="AL50">
        <v>75.53</v>
      </c>
      <c r="AM50">
        <v>0</v>
      </c>
      <c r="AN50">
        <v>1.082873</v>
      </c>
      <c r="AO50">
        <v>0</v>
      </c>
      <c r="AP50">
        <v>0</v>
      </c>
      <c r="AQ50">
        <v>0</v>
      </c>
      <c r="AR50">
        <v>38.64</v>
      </c>
      <c r="AS50">
        <v>37.890518999999998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7.9615309999999999</v>
      </c>
      <c r="AZ50">
        <v>1.8736980000000001</v>
      </c>
      <c r="BA50">
        <v>6.0226050000000004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2403.3980519999991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179.85</v>
      </c>
      <c r="M51">
        <v>97.055942999999999</v>
      </c>
      <c r="N51">
        <v>124.38</v>
      </c>
      <c r="O51">
        <v>130.58009999999999</v>
      </c>
      <c r="P51">
        <v>110.327443</v>
      </c>
      <c r="Q51">
        <v>16.968499999999999</v>
      </c>
      <c r="R51">
        <v>32.818800000000003</v>
      </c>
      <c r="S51">
        <v>21.186499999999999</v>
      </c>
      <c r="T51">
        <v>0</v>
      </c>
      <c r="U51">
        <v>412.875</v>
      </c>
      <c r="V51">
        <v>18.347999999999999</v>
      </c>
      <c r="W51">
        <v>44.31</v>
      </c>
      <c r="X51">
        <v>148.30000000000001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39.450268999999999</v>
      </c>
      <c r="AF51">
        <v>0</v>
      </c>
      <c r="AG51">
        <v>47.799194999999997</v>
      </c>
      <c r="AH51">
        <v>156.004604</v>
      </c>
      <c r="AI51">
        <v>4.2720909999999996</v>
      </c>
      <c r="AJ51">
        <v>0</v>
      </c>
      <c r="AK51">
        <v>67.655124000000001</v>
      </c>
      <c r="AL51">
        <v>52.29</v>
      </c>
      <c r="AM51">
        <v>0</v>
      </c>
      <c r="AN51">
        <v>1.082873</v>
      </c>
      <c r="AO51">
        <v>0</v>
      </c>
      <c r="AP51">
        <v>0</v>
      </c>
      <c r="AQ51">
        <v>0</v>
      </c>
      <c r="AR51">
        <v>38.64</v>
      </c>
      <c r="AS51">
        <v>37.890518999999998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7.9615309999999999</v>
      </c>
      <c r="AZ51">
        <v>1.8736980000000001</v>
      </c>
      <c r="BA51">
        <v>6.0226050000000004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2353.5547789999991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179.85</v>
      </c>
      <c r="M52">
        <v>97.055942999999999</v>
      </c>
      <c r="N52">
        <v>124.38</v>
      </c>
      <c r="O52">
        <v>130.58009999999999</v>
      </c>
      <c r="P52">
        <v>110.327443</v>
      </c>
      <c r="Q52">
        <v>16.968499999999999</v>
      </c>
      <c r="R52">
        <v>32.818800000000003</v>
      </c>
      <c r="S52">
        <v>21.186499999999999</v>
      </c>
      <c r="T52">
        <v>0</v>
      </c>
      <c r="U52">
        <v>412.875</v>
      </c>
      <c r="V52">
        <v>18.347999999999999</v>
      </c>
      <c r="W52">
        <v>44.31</v>
      </c>
      <c r="X52">
        <v>148.30000000000001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39.450268999999999</v>
      </c>
      <c r="AF52">
        <v>0</v>
      </c>
      <c r="AG52">
        <v>47.799194999999997</v>
      </c>
      <c r="AH52">
        <v>156.004604</v>
      </c>
      <c r="AI52">
        <v>4.2720909999999996</v>
      </c>
      <c r="AJ52">
        <v>0</v>
      </c>
      <c r="AK52">
        <v>67.655124000000001</v>
      </c>
      <c r="AL52">
        <v>52.29</v>
      </c>
      <c r="AM52">
        <v>0</v>
      </c>
      <c r="AN52">
        <v>1.082873</v>
      </c>
      <c r="AO52">
        <v>0</v>
      </c>
      <c r="AP52">
        <v>0</v>
      </c>
      <c r="AQ52">
        <v>0</v>
      </c>
      <c r="AR52">
        <v>33.119999999999997</v>
      </c>
      <c r="AS52">
        <v>37.890518999999998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7.9615309999999999</v>
      </c>
      <c r="AZ52">
        <v>1.8736980000000001</v>
      </c>
      <c r="BA52">
        <v>6.0226050000000004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2348.0347789999992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415</v>
      </c>
      <c r="L53">
        <v>179.85</v>
      </c>
      <c r="M53">
        <v>97.055942999999999</v>
      </c>
      <c r="N53">
        <v>124.38</v>
      </c>
      <c r="O53">
        <v>130.58009999999999</v>
      </c>
      <c r="P53">
        <v>110.327443</v>
      </c>
      <c r="Q53">
        <v>16.968499999999999</v>
      </c>
      <c r="R53">
        <v>32.818800000000003</v>
      </c>
      <c r="S53">
        <v>21.186499999999999</v>
      </c>
      <c r="T53">
        <v>0</v>
      </c>
      <c r="U53">
        <v>412.875</v>
      </c>
      <c r="V53">
        <v>18.347999999999999</v>
      </c>
      <c r="W53">
        <v>44.31</v>
      </c>
      <c r="X53">
        <v>148.30000000000001</v>
      </c>
      <c r="Y53">
        <v>0</v>
      </c>
      <c r="Z53">
        <v>6.5208000000000004</v>
      </c>
      <c r="AA53">
        <v>37.92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156.004604</v>
      </c>
      <c r="AI53">
        <v>4.2720909999999996</v>
      </c>
      <c r="AJ53">
        <v>0</v>
      </c>
      <c r="AK53">
        <v>67.655124000000001</v>
      </c>
      <c r="AL53">
        <v>52.29</v>
      </c>
      <c r="AM53">
        <v>0</v>
      </c>
      <c r="AN53">
        <v>1.082873</v>
      </c>
      <c r="AO53">
        <v>0</v>
      </c>
      <c r="AP53">
        <v>0</v>
      </c>
      <c r="AQ53">
        <v>0</v>
      </c>
      <c r="AR53">
        <v>33.119999999999997</v>
      </c>
      <c r="AS53">
        <v>37.890518999999998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7.9615309999999999</v>
      </c>
      <c r="AZ53">
        <v>1.8736980000000001</v>
      </c>
      <c r="BA53">
        <v>6.0226050000000004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2399.7318329999989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415</v>
      </c>
      <c r="L54">
        <v>179.85</v>
      </c>
      <c r="M54">
        <v>97.055942999999999</v>
      </c>
      <c r="N54">
        <v>124.38</v>
      </c>
      <c r="O54">
        <v>130.58009999999999</v>
      </c>
      <c r="P54">
        <v>110.327443</v>
      </c>
      <c r="Q54">
        <v>16.968499999999999</v>
      </c>
      <c r="R54">
        <v>32.818800000000003</v>
      </c>
      <c r="S54">
        <v>21.186499999999999</v>
      </c>
      <c r="T54">
        <v>0</v>
      </c>
      <c r="U54">
        <v>412.875</v>
      </c>
      <c r="V54">
        <v>18.347999999999999</v>
      </c>
      <c r="W54">
        <v>44.31</v>
      </c>
      <c r="X54">
        <v>148.30000000000001</v>
      </c>
      <c r="Y54">
        <v>0</v>
      </c>
      <c r="Z54">
        <v>6.5208000000000004</v>
      </c>
      <c r="AA54">
        <v>37.92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156.004604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1.082873</v>
      </c>
      <c r="AO54">
        <v>0</v>
      </c>
      <c r="AP54">
        <v>0</v>
      </c>
      <c r="AQ54">
        <v>0</v>
      </c>
      <c r="AR54">
        <v>33.119999999999997</v>
      </c>
      <c r="AS54">
        <v>37.890518999999998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7.9615309999999999</v>
      </c>
      <c r="AZ54">
        <v>1.8736980000000001</v>
      </c>
      <c r="BA54">
        <v>6.0226050000000004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2424.133832999999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475</v>
      </c>
      <c r="L55">
        <v>179.85</v>
      </c>
      <c r="M55">
        <v>97.055942999999999</v>
      </c>
      <c r="N55">
        <v>124.38</v>
      </c>
      <c r="O55">
        <v>130.58009999999999</v>
      </c>
      <c r="P55">
        <v>107.508858</v>
      </c>
      <c r="Q55">
        <v>16.968499999999999</v>
      </c>
      <c r="R55">
        <v>32.818800000000003</v>
      </c>
      <c r="S55">
        <v>21.186499999999999</v>
      </c>
      <c r="T55">
        <v>0</v>
      </c>
      <c r="U55">
        <v>412.875</v>
      </c>
      <c r="V55">
        <v>18.347999999999999</v>
      </c>
      <c r="W55">
        <v>44.31</v>
      </c>
      <c r="X55">
        <v>148.30000000000001</v>
      </c>
      <c r="Y55">
        <v>0</v>
      </c>
      <c r="Z55">
        <v>6.5208000000000004</v>
      </c>
      <c r="AA55">
        <v>37.92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156.004604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1.082873</v>
      </c>
      <c r="AO55">
        <v>0</v>
      </c>
      <c r="AP55">
        <v>0</v>
      </c>
      <c r="AQ55">
        <v>0</v>
      </c>
      <c r="AR55">
        <v>38.64</v>
      </c>
      <c r="AS55">
        <v>37.890518999999998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7.9615309999999999</v>
      </c>
      <c r="AZ55">
        <v>1.8736980000000001</v>
      </c>
      <c r="BA55">
        <v>6.0226050000000004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2486.835247999999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495</v>
      </c>
      <c r="L56">
        <v>179.85</v>
      </c>
      <c r="M56">
        <v>97.055942999999999</v>
      </c>
      <c r="N56">
        <v>124.38</v>
      </c>
      <c r="O56">
        <v>130.58009999999999</v>
      </c>
      <c r="P56">
        <v>107.508858</v>
      </c>
      <c r="Q56">
        <v>16.968499999999999</v>
      </c>
      <c r="R56">
        <v>32.818800000000003</v>
      </c>
      <c r="S56">
        <v>21.186499999999999</v>
      </c>
      <c r="T56">
        <v>0</v>
      </c>
      <c r="U56">
        <v>412.875</v>
      </c>
      <c r="V56">
        <v>18.347999999999999</v>
      </c>
      <c r="W56">
        <v>44.31</v>
      </c>
      <c r="X56">
        <v>148.30000000000001</v>
      </c>
      <c r="Y56">
        <v>0</v>
      </c>
      <c r="Z56">
        <v>6.5208000000000004</v>
      </c>
      <c r="AA56">
        <v>37.92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156.004604</v>
      </c>
      <c r="AI56">
        <v>0</v>
      </c>
      <c r="AJ56">
        <v>0</v>
      </c>
      <c r="AK56">
        <v>67.655124000000001</v>
      </c>
      <c r="AL56">
        <v>76.691999999999993</v>
      </c>
      <c r="AM56">
        <v>0</v>
      </c>
      <c r="AN56">
        <v>1.082873</v>
      </c>
      <c r="AO56">
        <v>0</v>
      </c>
      <c r="AP56">
        <v>0</v>
      </c>
      <c r="AQ56">
        <v>0</v>
      </c>
      <c r="AR56">
        <v>38.64</v>
      </c>
      <c r="AS56">
        <v>37.890518999999998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7.9615309999999999</v>
      </c>
      <c r="AZ56">
        <v>1.8736980000000001</v>
      </c>
      <c r="BA56">
        <v>6.0226050000000004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2502.5631569999991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541.98</v>
      </c>
      <c r="L57">
        <v>179.85</v>
      </c>
      <c r="M57">
        <v>97.055942999999999</v>
      </c>
      <c r="N57">
        <v>124.38</v>
      </c>
      <c r="O57">
        <v>130.58009999999999</v>
      </c>
      <c r="P57">
        <v>107.508858</v>
      </c>
      <c r="Q57">
        <v>16.868500000000001</v>
      </c>
      <c r="R57">
        <v>32.6188</v>
      </c>
      <c r="S57">
        <v>21.046500000000002</v>
      </c>
      <c r="T57">
        <v>0</v>
      </c>
      <c r="U57">
        <v>412.875</v>
      </c>
      <c r="V57">
        <v>18.347999999999999</v>
      </c>
      <c r="W57">
        <v>44.31</v>
      </c>
      <c r="X57">
        <v>148.30000000000001</v>
      </c>
      <c r="Y57">
        <v>0</v>
      </c>
      <c r="Z57">
        <v>6.5208000000000004</v>
      </c>
      <c r="AA57">
        <v>37.92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156.004604</v>
      </c>
      <c r="AI57">
        <v>0</v>
      </c>
      <c r="AJ57">
        <v>0</v>
      </c>
      <c r="AK57">
        <v>67.655124000000001</v>
      </c>
      <c r="AL57">
        <v>76.691999999999993</v>
      </c>
      <c r="AM57">
        <v>0</v>
      </c>
      <c r="AN57">
        <v>1.082873</v>
      </c>
      <c r="AO57">
        <v>0</v>
      </c>
      <c r="AP57">
        <v>2.3058000000000001</v>
      </c>
      <c r="AQ57">
        <v>0</v>
      </c>
      <c r="AR57">
        <v>38.64</v>
      </c>
      <c r="AS57">
        <v>37.890518999999998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7.9615309999999999</v>
      </c>
      <c r="AZ57">
        <v>1.8736980000000001</v>
      </c>
      <c r="BA57">
        <v>6.0226050000000004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2551.4089569999996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604.24990000000003</v>
      </c>
      <c r="L58">
        <v>183.08860000000001</v>
      </c>
      <c r="M58">
        <v>97.055942999999999</v>
      </c>
      <c r="N58">
        <v>124.38</v>
      </c>
      <c r="O58">
        <v>130.58009999999999</v>
      </c>
      <c r="P58">
        <v>107.508858</v>
      </c>
      <c r="Q58">
        <v>16.868500000000001</v>
      </c>
      <c r="R58">
        <v>32.6188</v>
      </c>
      <c r="S58">
        <v>21.046500000000002</v>
      </c>
      <c r="T58">
        <v>0</v>
      </c>
      <c r="U58">
        <v>412.875</v>
      </c>
      <c r="V58">
        <v>18.347999999999999</v>
      </c>
      <c r="W58">
        <v>44.31</v>
      </c>
      <c r="X58">
        <v>148.30000000000001</v>
      </c>
      <c r="Y58">
        <v>0</v>
      </c>
      <c r="Z58">
        <v>6.5208000000000004</v>
      </c>
      <c r="AA58">
        <v>37.92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156.004604</v>
      </c>
      <c r="AI58">
        <v>0</v>
      </c>
      <c r="AJ58">
        <v>0</v>
      </c>
      <c r="AK58">
        <v>67.655124000000001</v>
      </c>
      <c r="AL58">
        <v>76.691999999999993</v>
      </c>
      <c r="AM58">
        <v>0</v>
      </c>
      <c r="AN58">
        <v>1.082873</v>
      </c>
      <c r="AO58">
        <v>0</v>
      </c>
      <c r="AP58">
        <v>9.9917999999999996</v>
      </c>
      <c r="AQ58">
        <v>0</v>
      </c>
      <c r="AR58">
        <v>33.119999999999997</v>
      </c>
      <c r="AS58">
        <v>37.890518999999998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7.9615309999999999</v>
      </c>
      <c r="AZ58">
        <v>1.8736980000000001</v>
      </c>
      <c r="BA58">
        <v>6.0226050000000004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2619.0834569999993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617.26990000000001</v>
      </c>
      <c r="L59">
        <v>183.08860000000001</v>
      </c>
      <c r="M59">
        <v>97.055942999999999</v>
      </c>
      <c r="N59">
        <v>124.38</v>
      </c>
      <c r="O59">
        <v>130.58009999999999</v>
      </c>
      <c r="P59">
        <v>107.508858</v>
      </c>
      <c r="Q59">
        <v>19.564315000000001</v>
      </c>
      <c r="R59">
        <v>38.618031000000002</v>
      </c>
      <c r="S59">
        <v>24.088975999999999</v>
      </c>
      <c r="T59">
        <v>0</v>
      </c>
      <c r="U59">
        <v>412.875</v>
      </c>
      <c r="V59">
        <v>18.07</v>
      </c>
      <c r="W59">
        <v>44.31</v>
      </c>
      <c r="X59">
        <v>148.30000000000001</v>
      </c>
      <c r="Y59">
        <v>0</v>
      </c>
      <c r="Z59">
        <v>6.5208000000000004</v>
      </c>
      <c r="AA59">
        <v>37.92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156.004604</v>
      </c>
      <c r="AI59">
        <v>0</v>
      </c>
      <c r="AJ59">
        <v>0</v>
      </c>
      <c r="AK59">
        <v>67.655124000000001</v>
      </c>
      <c r="AL59">
        <v>76.691999999999993</v>
      </c>
      <c r="AM59">
        <v>0</v>
      </c>
      <c r="AN59">
        <v>1.082873</v>
      </c>
      <c r="AO59">
        <v>0</v>
      </c>
      <c r="AP59">
        <v>9.9917999999999996</v>
      </c>
      <c r="AQ59">
        <v>0</v>
      </c>
      <c r="AR59">
        <v>33.119999999999997</v>
      </c>
      <c r="AS59">
        <v>37.890518999999998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7.9615309999999999</v>
      </c>
      <c r="AZ59">
        <v>1.8736980000000001</v>
      </c>
      <c r="BA59">
        <v>6.0226050000000004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2643.5629789999994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647.26990000000001</v>
      </c>
      <c r="L60">
        <v>223.08860000000001</v>
      </c>
      <c r="M60">
        <v>97.055942999999999</v>
      </c>
      <c r="N60">
        <v>124.38</v>
      </c>
      <c r="O60">
        <v>130.58009999999999</v>
      </c>
      <c r="P60">
        <v>107.508858</v>
      </c>
      <c r="Q60">
        <v>19.564699999999998</v>
      </c>
      <c r="R60">
        <v>38.6188</v>
      </c>
      <c r="S60">
        <v>24.142299999999999</v>
      </c>
      <c r="T60">
        <v>0</v>
      </c>
      <c r="U60">
        <v>412.875</v>
      </c>
      <c r="V60">
        <v>18.07</v>
      </c>
      <c r="W60">
        <v>44.31</v>
      </c>
      <c r="X60">
        <v>148.30000000000001</v>
      </c>
      <c r="Y60">
        <v>0</v>
      </c>
      <c r="Z60">
        <v>6.5208000000000004</v>
      </c>
      <c r="AA60">
        <v>37.92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156.004604</v>
      </c>
      <c r="AI60">
        <v>0</v>
      </c>
      <c r="AJ60">
        <v>0</v>
      </c>
      <c r="AK60">
        <v>67.655124000000001</v>
      </c>
      <c r="AL60">
        <v>76.691999999999993</v>
      </c>
      <c r="AM60">
        <v>0</v>
      </c>
      <c r="AN60">
        <v>1.082873</v>
      </c>
      <c r="AO60">
        <v>0</v>
      </c>
      <c r="AP60">
        <v>9.9917999999999996</v>
      </c>
      <c r="AQ60">
        <v>0</v>
      </c>
      <c r="AR60">
        <v>33.119999999999997</v>
      </c>
      <c r="AS60">
        <v>37.890518999999998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7.9615309999999999</v>
      </c>
      <c r="AZ60">
        <v>1.8736980000000001</v>
      </c>
      <c r="BA60">
        <v>6.0226050000000004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2713.6174569999989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451.42496599999998</v>
      </c>
      <c r="L61">
        <v>308.17219699999998</v>
      </c>
      <c r="M61">
        <v>95.840902</v>
      </c>
      <c r="N61">
        <v>122.830411</v>
      </c>
      <c r="O61">
        <v>128.95326700000001</v>
      </c>
      <c r="P61">
        <v>106.20885800000001</v>
      </c>
      <c r="Q61">
        <v>22.206800000000001</v>
      </c>
      <c r="R61">
        <v>43.108699999999999</v>
      </c>
      <c r="S61">
        <v>26.694800000000001</v>
      </c>
      <c r="T61">
        <v>0</v>
      </c>
      <c r="U61">
        <v>407.73119300000002</v>
      </c>
      <c r="V61">
        <v>17.844874999999998</v>
      </c>
      <c r="W61">
        <v>43.757962999999997</v>
      </c>
      <c r="X61">
        <v>146.452403</v>
      </c>
      <c r="Y61">
        <v>0</v>
      </c>
      <c r="Z61">
        <v>6.5208000000000004</v>
      </c>
      <c r="AA61">
        <v>37.92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156.004604</v>
      </c>
      <c r="AI61">
        <v>0</v>
      </c>
      <c r="AJ61">
        <v>0</v>
      </c>
      <c r="AK61">
        <v>67.655124000000001</v>
      </c>
      <c r="AL61">
        <v>76.691999999999993</v>
      </c>
      <c r="AM61">
        <v>0</v>
      </c>
      <c r="AN61">
        <v>1.082873</v>
      </c>
      <c r="AO61">
        <v>0</v>
      </c>
      <c r="AP61">
        <v>1.7934000000000001</v>
      </c>
      <c r="AQ61">
        <v>0</v>
      </c>
      <c r="AR61">
        <v>33.119999999999997</v>
      </c>
      <c r="AS61">
        <v>37.890518999999998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7.9615309999999999</v>
      </c>
      <c r="AZ61">
        <v>1.8736980000000001</v>
      </c>
      <c r="BA61">
        <v>6.0226050000000004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2590.8821910000001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465.78429</v>
      </c>
      <c r="L62">
        <v>315.15624000000003</v>
      </c>
      <c r="M62">
        <v>96.772490000000005</v>
      </c>
      <c r="N62">
        <v>124.02434100000001</v>
      </c>
      <c r="O62">
        <v>130.20671200000001</v>
      </c>
      <c r="P62">
        <v>107.20885800000001</v>
      </c>
      <c r="Q62">
        <v>22.206800000000001</v>
      </c>
      <c r="R62">
        <v>43.497100000000003</v>
      </c>
      <c r="S62">
        <v>26.9878</v>
      </c>
      <c r="T62">
        <v>0</v>
      </c>
      <c r="U62">
        <v>411.69440200000003</v>
      </c>
      <c r="V62">
        <v>18.018329999999999</v>
      </c>
      <c r="W62">
        <v>44.183297000000003</v>
      </c>
      <c r="X62">
        <v>147.87594300000001</v>
      </c>
      <c r="Y62">
        <v>0</v>
      </c>
      <c r="Z62">
        <v>6.5208000000000004</v>
      </c>
      <c r="AA62">
        <v>37.92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156.004604</v>
      </c>
      <c r="AI62">
        <v>0</v>
      </c>
      <c r="AJ62">
        <v>0</v>
      </c>
      <c r="AK62">
        <v>67.655124000000001</v>
      </c>
      <c r="AL62">
        <v>76.691999999999993</v>
      </c>
      <c r="AM62">
        <v>0</v>
      </c>
      <c r="AN62">
        <v>1.082873</v>
      </c>
      <c r="AO62">
        <v>0</v>
      </c>
      <c r="AP62">
        <v>1.7934000000000001</v>
      </c>
      <c r="AQ62">
        <v>0</v>
      </c>
      <c r="AR62">
        <v>33.119999999999997</v>
      </c>
      <c r="AS62">
        <v>37.890518999999998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7.9615309999999999</v>
      </c>
      <c r="AZ62">
        <v>1.8736980000000001</v>
      </c>
      <c r="BA62">
        <v>6.0226050000000004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2623.2714590000005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498.96391499999999</v>
      </c>
      <c r="L63">
        <v>331.62699800000001</v>
      </c>
      <c r="M63">
        <v>96.632439000000005</v>
      </c>
      <c r="N63">
        <v>123.84485100000001</v>
      </c>
      <c r="O63">
        <v>130.01827499999999</v>
      </c>
      <c r="P63">
        <v>107.108858</v>
      </c>
      <c r="Q63">
        <v>22.206800000000001</v>
      </c>
      <c r="R63">
        <v>43.497100000000003</v>
      </c>
      <c r="S63">
        <v>26.9878</v>
      </c>
      <c r="T63">
        <v>0</v>
      </c>
      <c r="U63">
        <v>411.098592</v>
      </c>
      <c r="V63">
        <v>17.992253000000002</v>
      </c>
      <c r="W63">
        <v>44.119354999999999</v>
      </c>
      <c r="X63">
        <v>147.661934</v>
      </c>
      <c r="Y63">
        <v>0</v>
      </c>
      <c r="Z63">
        <v>6.5208000000000004</v>
      </c>
      <c r="AA63">
        <v>37.92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47.799194999999997</v>
      </c>
      <c r="AH63">
        <v>156.004604</v>
      </c>
      <c r="AI63">
        <v>0</v>
      </c>
      <c r="AJ63">
        <v>0</v>
      </c>
      <c r="AK63">
        <v>67.655124000000001</v>
      </c>
      <c r="AL63">
        <v>76.691999999999993</v>
      </c>
      <c r="AM63">
        <v>0</v>
      </c>
      <c r="AN63">
        <v>1.082873</v>
      </c>
      <c r="AO63">
        <v>0</v>
      </c>
      <c r="AP63">
        <v>6.1487999999999996</v>
      </c>
      <c r="AQ63">
        <v>0</v>
      </c>
      <c r="AR63">
        <v>33.119999999999997</v>
      </c>
      <c r="AS63">
        <v>37.890518999999998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7.9615309999999999</v>
      </c>
      <c r="AZ63">
        <v>1.8736980000000001</v>
      </c>
      <c r="BA63">
        <v>6.0226050000000004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2675.7694259999998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540.11008100000004</v>
      </c>
      <c r="L64">
        <v>333.81776000000002</v>
      </c>
      <c r="M64">
        <v>96.690185999999997</v>
      </c>
      <c r="N64">
        <v>123.918859</v>
      </c>
      <c r="O64">
        <v>130.09597199999999</v>
      </c>
      <c r="P64">
        <v>107.108858</v>
      </c>
      <c r="Q64">
        <v>22.206800000000001</v>
      </c>
      <c r="R64">
        <v>43.497100000000003</v>
      </c>
      <c r="S64">
        <v>26.8901</v>
      </c>
      <c r="T64">
        <v>0</v>
      </c>
      <c r="U64">
        <v>411.34425900000002</v>
      </c>
      <c r="V64">
        <v>18.003005000000002</v>
      </c>
      <c r="W64">
        <v>44.145719999999997</v>
      </c>
      <c r="X64">
        <v>147.75017500000001</v>
      </c>
      <c r="Y64">
        <v>0</v>
      </c>
      <c r="Z64">
        <v>6.5208000000000004</v>
      </c>
      <c r="AA64">
        <v>37.92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47.799194999999997</v>
      </c>
      <c r="AH64">
        <v>156.004604</v>
      </c>
      <c r="AI64">
        <v>0</v>
      </c>
      <c r="AJ64">
        <v>0</v>
      </c>
      <c r="AK64">
        <v>67.655124000000001</v>
      </c>
      <c r="AL64">
        <v>76.691999999999993</v>
      </c>
      <c r="AM64">
        <v>0</v>
      </c>
      <c r="AN64">
        <v>1.082873</v>
      </c>
      <c r="AO64">
        <v>0</v>
      </c>
      <c r="AP64">
        <v>6.1487999999999996</v>
      </c>
      <c r="AQ64">
        <v>0</v>
      </c>
      <c r="AR64">
        <v>33.119999999999997</v>
      </c>
      <c r="AS64">
        <v>37.890518999999998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7.9615309999999999</v>
      </c>
      <c r="AZ64">
        <v>1.8736980000000001</v>
      </c>
      <c r="BA64">
        <v>6.0226050000000004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2719.5891309999997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656.93650000000002</v>
      </c>
      <c r="L65">
        <v>472.95859999999999</v>
      </c>
      <c r="M65">
        <v>97.055942999999999</v>
      </c>
      <c r="N65">
        <v>124.38</v>
      </c>
      <c r="O65">
        <v>130.58009999999999</v>
      </c>
      <c r="P65">
        <v>107.508858</v>
      </c>
      <c r="Q65">
        <v>22.206800000000001</v>
      </c>
      <c r="R65">
        <v>43.588200000000001</v>
      </c>
      <c r="S65">
        <v>26.9878</v>
      </c>
      <c r="T65">
        <v>0</v>
      </c>
      <c r="U65">
        <v>412.875</v>
      </c>
      <c r="V65">
        <v>18.07</v>
      </c>
      <c r="W65">
        <v>44.31</v>
      </c>
      <c r="X65">
        <v>148.30000000000001</v>
      </c>
      <c r="Y65">
        <v>0</v>
      </c>
      <c r="Z65">
        <v>13.041600000000001</v>
      </c>
      <c r="AA65">
        <v>37.92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47.799194999999997</v>
      </c>
      <c r="AH65">
        <v>156.004604</v>
      </c>
      <c r="AI65">
        <v>0</v>
      </c>
      <c r="AJ65">
        <v>0</v>
      </c>
      <c r="AK65">
        <v>67.655124000000001</v>
      </c>
      <c r="AL65">
        <v>76.691999999999993</v>
      </c>
      <c r="AM65">
        <v>0</v>
      </c>
      <c r="AN65">
        <v>1.082873</v>
      </c>
      <c r="AO65">
        <v>0</v>
      </c>
      <c r="AP65">
        <v>6.1487999999999996</v>
      </c>
      <c r="AQ65">
        <v>0</v>
      </c>
      <c r="AR65">
        <v>33.119999999999997</v>
      </c>
      <c r="AS65">
        <v>37.890518999999998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7.9615309999999999</v>
      </c>
      <c r="AZ65">
        <v>1.8736980000000001</v>
      </c>
      <c r="BA65">
        <v>6.0226050000000004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2975.3796419999999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656.93650000000002</v>
      </c>
      <c r="L66">
        <v>472.95859999999999</v>
      </c>
      <c r="M66">
        <v>97.055942999999999</v>
      </c>
      <c r="N66">
        <v>124.38</v>
      </c>
      <c r="O66">
        <v>130.58009999999999</v>
      </c>
      <c r="P66">
        <v>107.508858</v>
      </c>
      <c r="Q66">
        <v>22.206800000000001</v>
      </c>
      <c r="R66">
        <v>43.588200000000001</v>
      </c>
      <c r="S66">
        <v>26.9878</v>
      </c>
      <c r="T66">
        <v>0</v>
      </c>
      <c r="U66">
        <v>412.875</v>
      </c>
      <c r="V66">
        <v>18.07</v>
      </c>
      <c r="W66">
        <v>44.31</v>
      </c>
      <c r="X66">
        <v>148.30000000000001</v>
      </c>
      <c r="Y66">
        <v>0</v>
      </c>
      <c r="Z66">
        <v>13.041600000000001</v>
      </c>
      <c r="AA66">
        <v>37.92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47.799194999999997</v>
      </c>
      <c r="AH66">
        <v>156.004604</v>
      </c>
      <c r="AI66">
        <v>0</v>
      </c>
      <c r="AJ66">
        <v>0</v>
      </c>
      <c r="AK66">
        <v>67.655124000000001</v>
      </c>
      <c r="AL66">
        <v>76.691999999999993</v>
      </c>
      <c r="AM66">
        <v>0</v>
      </c>
      <c r="AN66">
        <v>1.082873</v>
      </c>
      <c r="AO66">
        <v>0</v>
      </c>
      <c r="AP66">
        <v>6.1487999999999996</v>
      </c>
      <c r="AQ66">
        <v>0</v>
      </c>
      <c r="AR66">
        <v>33.119999999999997</v>
      </c>
      <c r="AS66">
        <v>37.890518999999998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7.9615309999999999</v>
      </c>
      <c r="AZ66">
        <v>1.8736980000000001</v>
      </c>
      <c r="BA66">
        <v>6.0226050000000004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2975.3796419999999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596.10571500000003</v>
      </c>
      <c r="L67">
        <v>412.28165799999999</v>
      </c>
      <c r="M67">
        <v>94.112945999999994</v>
      </c>
      <c r="N67">
        <v>120.61584999999999</v>
      </c>
      <c r="O67">
        <v>126.628314</v>
      </c>
      <c r="P67">
        <v>105.225262</v>
      </c>
      <c r="Q67">
        <v>21.617999999999999</v>
      </c>
      <c r="R67">
        <v>42.332299999999996</v>
      </c>
      <c r="S67">
        <v>26.206600000000002</v>
      </c>
      <c r="T67">
        <v>0</v>
      </c>
      <c r="U67">
        <v>400.38003600000002</v>
      </c>
      <c r="V67">
        <v>17.523142</v>
      </c>
      <c r="W67">
        <v>42.969033000000003</v>
      </c>
      <c r="X67">
        <v>143.81195099999999</v>
      </c>
      <c r="Y67">
        <v>0</v>
      </c>
      <c r="Z67">
        <v>13.041600000000001</v>
      </c>
      <c r="AA67">
        <v>37.92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1.082873</v>
      </c>
      <c r="AO67">
        <v>0</v>
      </c>
      <c r="AP67">
        <v>1.1529</v>
      </c>
      <c r="AQ67">
        <v>0</v>
      </c>
      <c r="AR67">
        <v>33.119999999999997</v>
      </c>
      <c r="AS67">
        <v>37.890518999999998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7.9615309999999999</v>
      </c>
      <c r="AZ67">
        <v>3.5131830000000002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2840.7569939999994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606.64267600000005</v>
      </c>
      <c r="L68">
        <v>328.30742900000001</v>
      </c>
      <c r="M68">
        <v>95.094120000000004</v>
      </c>
      <c r="N68">
        <v>121.87333</v>
      </c>
      <c r="O68">
        <v>127.948477</v>
      </c>
      <c r="P68">
        <v>106.328205</v>
      </c>
      <c r="Q68">
        <v>21.814299999999999</v>
      </c>
      <c r="R68">
        <v>42.720500000000001</v>
      </c>
      <c r="S68">
        <v>26.499500000000001</v>
      </c>
      <c r="T68">
        <v>0</v>
      </c>
      <c r="U68">
        <v>404.55419799999999</v>
      </c>
      <c r="V68">
        <v>17.705829999999999</v>
      </c>
      <c r="W68">
        <v>43.417006000000001</v>
      </c>
      <c r="X68">
        <v>145.311263</v>
      </c>
      <c r="Y68">
        <v>0</v>
      </c>
      <c r="Z68">
        <v>13.041600000000001</v>
      </c>
      <c r="AA68">
        <v>37.92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1.082873</v>
      </c>
      <c r="AO68">
        <v>0</v>
      </c>
      <c r="AP68">
        <v>1.1529</v>
      </c>
      <c r="AQ68">
        <v>0</v>
      </c>
      <c r="AR68">
        <v>33.119999999999997</v>
      </c>
      <c r="AS68">
        <v>37.890518999999998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7.9615309999999999</v>
      </c>
      <c r="AZ68">
        <v>3.5131830000000002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2779.1630209999994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625.04660000000001</v>
      </c>
      <c r="L69">
        <v>366.45897000000002</v>
      </c>
      <c r="M69">
        <v>94.82441</v>
      </c>
      <c r="N69">
        <v>121.52766699999999</v>
      </c>
      <c r="O69">
        <v>127.585584</v>
      </c>
      <c r="P69">
        <v>106.028205</v>
      </c>
      <c r="Q69">
        <v>21.716200000000001</v>
      </c>
      <c r="R69">
        <v>42.623399999999997</v>
      </c>
      <c r="S69">
        <v>26.401800000000001</v>
      </c>
      <c r="T69">
        <v>0</v>
      </c>
      <c r="U69">
        <v>403.40678100000002</v>
      </c>
      <c r="V69">
        <v>17.655611</v>
      </c>
      <c r="W69">
        <v>43.293864999999997</v>
      </c>
      <c r="X69">
        <v>144.899124</v>
      </c>
      <c r="Y69">
        <v>0</v>
      </c>
      <c r="Z69">
        <v>13.041600000000001</v>
      </c>
      <c r="AA69">
        <v>37.92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47.799194999999997</v>
      </c>
      <c r="AH69">
        <v>133.718232</v>
      </c>
      <c r="AI69">
        <v>4.2720909999999996</v>
      </c>
      <c r="AJ69">
        <v>0</v>
      </c>
      <c r="AK69">
        <v>67.655124000000001</v>
      </c>
      <c r="AL69">
        <v>76.691999999999993</v>
      </c>
      <c r="AM69">
        <v>0</v>
      </c>
      <c r="AN69">
        <v>1.082873</v>
      </c>
      <c r="AO69">
        <v>0</v>
      </c>
      <c r="AP69">
        <v>1.1529</v>
      </c>
      <c r="AQ69">
        <v>0</v>
      </c>
      <c r="AR69">
        <v>33.119999999999997</v>
      </c>
      <c r="AS69">
        <v>37.890518999999998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7.9615309999999999</v>
      </c>
      <c r="AZ69">
        <v>5.1760900000000003</v>
      </c>
      <c r="BA69">
        <v>5.1592409999999997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2790.5189049999994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603.55740000000003</v>
      </c>
      <c r="L70">
        <v>371.00386800000001</v>
      </c>
      <c r="M70">
        <v>96.000440999999995</v>
      </c>
      <c r="N70">
        <v>123.03487699999999</v>
      </c>
      <c r="O70">
        <v>129.16792599999999</v>
      </c>
      <c r="P70">
        <v>107.328205</v>
      </c>
      <c r="Q70">
        <v>22.0105</v>
      </c>
      <c r="R70">
        <v>43.2059</v>
      </c>
      <c r="S70">
        <v>26.694800000000001</v>
      </c>
      <c r="T70">
        <v>0</v>
      </c>
      <c r="U70">
        <v>408.40991300000002</v>
      </c>
      <c r="V70">
        <v>17.874580000000002</v>
      </c>
      <c r="W70">
        <v>43.830804000000001</v>
      </c>
      <c r="X70">
        <v>146.696192</v>
      </c>
      <c r="Y70">
        <v>0</v>
      </c>
      <c r="Z70">
        <v>13.041600000000001</v>
      </c>
      <c r="AA70">
        <v>37.92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47.799194999999997</v>
      </c>
      <c r="AH70">
        <v>133.718232</v>
      </c>
      <c r="AI70">
        <v>4.2720909999999996</v>
      </c>
      <c r="AJ70">
        <v>0</v>
      </c>
      <c r="AK70">
        <v>67.655124000000001</v>
      </c>
      <c r="AL70">
        <v>76.691999999999993</v>
      </c>
      <c r="AM70">
        <v>0</v>
      </c>
      <c r="AN70">
        <v>1.082873</v>
      </c>
      <c r="AO70">
        <v>0</v>
      </c>
      <c r="AP70">
        <v>1.1529</v>
      </c>
      <c r="AQ70">
        <v>0</v>
      </c>
      <c r="AR70">
        <v>33.119999999999997</v>
      </c>
      <c r="AS70">
        <v>37.890518999999998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7.9615309999999999</v>
      </c>
      <c r="AZ70">
        <v>6.9561019999999996</v>
      </c>
      <c r="BA70">
        <v>5.1592409999999997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2789.6461059999997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553.55740000000003</v>
      </c>
      <c r="L71">
        <v>418.57754799999998</v>
      </c>
      <c r="M71">
        <v>97.055942999999999</v>
      </c>
      <c r="N71">
        <v>124.38</v>
      </c>
      <c r="O71">
        <v>130.58009999999999</v>
      </c>
      <c r="P71">
        <v>107.508858</v>
      </c>
      <c r="Q71">
        <v>22.206800000000001</v>
      </c>
      <c r="R71">
        <v>43.588200000000001</v>
      </c>
      <c r="S71">
        <v>26.9878</v>
      </c>
      <c r="T71">
        <v>0</v>
      </c>
      <c r="U71">
        <v>412.875</v>
      </c>
      <c r="V71">
        <v>19.277943</v>
      </c>
      <c r="W71">
        <v>44.31</v>
      </c>
      <c r="X71">
        <v>148.30000000000001</v>
      </c>
      <c r="Y71">
        <v>0</v>
      </c>
      <c r="Z71">
        <v>13.041600000000001</v>
      </c>
      <c r="AA71">
        <v>37.92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47.799194999999997</v>
      </c>
      <c r="AH71">
        <v>133.718232</v>
      </c>
      <c r="AI71">
        <v>16.783217</v>
      </c>
      <c r="AJ71">
        <v>0</v>
      </c>
      <c r="AK71">
        <v>67.655124000000001</v>
      </c>
      <c r="AL71">
        <v>76.691999999999993</v>
      </c>
      <c r="AM71">
        <v>0</v>
      </c>
      <c r="AN71">
        <v>1.082873</v>
      </c>
      <c r="AO71">
        <v>0</v>
      </c>
      <c r="AP71">
        <v>10.119899999999999</v>
      </c>
      <c r="AQ71">
        <v>0</v>
      </c>
      <c r="AR71">
        <v>33.119999999999997</v>
      </c>
      <c r="AS71">
        <v>37.890518999999998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7.9615309999999999</v>
      </c>
      <c r="AZ71">
        <v>6.9561019999999996</v>
      </c>
      <c r="BA71">
        <v>5.1592409999999997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2821.5144179999998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503.55739999999997</v>
      </c>
      <c r="L72">
        <v>464.87</v>
      </c>
      <c r="M72">
        <v>97.055942999999999</v>
      </c>
      <c r="N72">
        <v>124.38</v>
      </c>
      <c r="O72">
        <v>130.58009999999999</v>
      </c>
      <c r="P72">
        <v>107.508858</v>
      </c>
      <c r="Q72">
        <v>22.206800000000001</v>
      </c>
      <c r="R72">
        <v>43.588200000000001</v>
      </c>
      <c r="S72">
        <v>26.9878</v>
      </c>
      <c r="T72">
        <v>0</v>
      </c>
      <c r="U72">
        <v>412.875</v>
      </c>
      <c r="V72">
        <v>19.738</v>
      </c>
      <c r="W72">
        <v>44.31</v>
      </c>
      <c r="X72">
        <v>148.30000000000001</v>
      </c>
      <c r="Y72">
        <v>0</v>
      </c>
      <c r="Z72">
        <v>6.5208000000000004</v>
      </c>
      <c r="AA72">
        <v>37.92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47.799194999999997</v>
      </c>
      <c r="AH72">
        <v>133.718232</v>
      </c>
      <c r="AI72">
        <v>16.783217</v>
      </c>
      <c r="AJ72">
        <v>0</v>
      </c>
      <c r="AK72">
        <v>67.655124000000001</v>
      </c>
      <c r="AL72">
        <v>76.691999999999993</v>
      </c>
      <c r="AM72">
        <v>0</v>
      </c>
      <c r="AN72">
        <v>1.082873</v>
      </c>
      <c r="AO72">
        <v>0</v>
      </c>
      <c r="AP72">
        <v>10.119899999999999</v>
      </c>
      <c r="AQ72">
        <v>0</v>
      </c>
      <c r="AR72">
        <v>33.119999999999997</v>
      </c>
      <c r="AS72">
        <v>37.890518999999998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7.9615309999999999</v>
      </c>
      <c r="AZ72">
        <v>6.9561019999999996</v>
      </c>
      <c r="BA72">
        <v>5.1592409999999997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2811.7461269999994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426.5</v>
      </c>
      <c r="L73">
        <v>422.08171399999998</v>
      </c>
      <c r="M73">
        <v>97.055942999999999</v>
      </c>
      <c r="N73">
        <v>124.38</v>
      </c>
      <c r="O73">
        <v>130.58009999999999</v>
      </c>
      <c r="P73">
        <v>107.508858</v>
      </c>
      <c r="Q73">
        <v>20.350915000000001</v>
      </c>
      <c r="R73">
        <v>39.259984000000003</v>
      </c>
      <c r="S73">
        <v>23.994274999999998</v>
      </c>
      <c r="T73">
        <v>0</v>
      </c>
      <c r="U73">
        <v>412.875</v>
      </c>
      <c r="V73">
        <v>19.738</v>
      </c>
      <c r="W73">
        <v>44.31</v>
      </c>
      <c r="X73">
        <v>148.30000000000001</v>
      </c>
      <c r="Y73">
        <v>0</v>
      </c>
      <c r="Z73">
        <v>6.5208000000000004</v>
      </c>
      <c r="AA73">
        <v>37.92</v>
      </c>
      <c r="AB73">
        <v>48.499828000000001</v>
      </c>
      <c r="AC73">
        <v>34.831252999999997</v>
      </c>
      <c r="AD73">
        <v>10.858853999999999</v>
      </c>
      <c r="AE73">
        <v>59.175403000000003</v>
      </c>
      <c r="AF73">
        <v>0</v>
      </c>
      <c r="AG73">
        <v>47.799194999999997</v>
      </c>
      <c r="AH73">
        <v>133.718232</v>
      </c>
      <c r="AI73">
        <v>16.783217</v>
      </c>
      <c r="AJ73">
        <v>0</v>
      </c>
      <c r="AK73">
        <v>67.655124000000001</v>
      </c>
      <c r="AL73">
        <v>76.691999999999993</v>
      </c>
      <c r="AM73">
        <v>0</v>
      </c>
      <c r="AN73">
        <v>1.082873</v>
      </c>
      <c r="AO73">
        <v>0</v>
      </c>
      <c r="AP73">
        <v>1.1529</v>
      </c>
      <c r="AQ73">
        <v>0</v>
      </c>
      <c r="AR73">
        <v>33.119999999999997</v>
      </c>
      <c r="AS73">
        <v>37.890518999999998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7.9615309999999999</v>
      </c>
      <c r="AZ73">
        <v>6.9561019999999996</v>
      </c>
      <c r="BA73">
        <v>5.1592409999999997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2673.7558149999995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426.5</v>
      </c>
      <c r="L74">
        <v>312.03817700000002</v>
      </c>
      <c r="M74">
        <v>97.055942999999999</v>
      </c>
      <c r="N74">
        <v>124.38</v>
      </c>
      <c r="O74">
        <v>130.58009999999999</v>
      </c>
      <c r="P74">
        <v>107.508858</v>
      </c>
      <c r="Q74">
        <v>19.5106</v>
      </c>
      <c r="R74">
        <v>37.588200000000001</v>
      </c>
      <c r="S74">
        <v>22.891999999999999</v>
      </c>
      <c r="T74">
        <v>0</v>
      </c>
      <c r="U74">
        <v>412.875</v>
      </c>
      <c r="V74">
        <v>19.738</v>
      </c>
      <c r="W74">
        <v>44.31</v>
      </c>
      <c r="X74">
        <v>148.30000000000001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10.858853999999999</v>
      </c>
      <c r="AE74">
        <v>59.175403000000003</v>
      </c>
      <c r="AF74">
        <v>0</v>
      </c>
      <c r="AG74">
        <v>47.799194999999997</v>
      </c>
      <c r="AH74">
        <v>133.718232</v>
      </c>
      <c r="AI74">
        <v>16.783217</v>
      </c>
      <c r="AJ74">
        <v>0</v>
      </c>
      <c r="AK74">
        <v>67.655124000000001</v>
      </c>
      <c r="AL74">
        <v>76.691999999999993</v>
      </c>
      <c r="AM74">
        <v>0</v>
      </c>
      <c r="AN74">
        <v>1.082873</v>
      </c>
      <c r="AO74">
        <v>0</v>
      </c>
      <c r="AP74">
        <v>1.1529</v>
      </c>
      <c r="AQ74">
        <v>10.597614</v>
      </c>
      <c r="AR74">
        <v>33.119999999999997</v>
      </c>
      <c r="AS74">
        <v>37.890518999999998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7.9615309999999999</v>
      </c>
      <c r="AZ74">
        <v>6.9561019999999996</v>
      </c>
      <c r="BA74">
        <v>5.1592409999999997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2570.6955179999995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468.5</v>
      </c>
      <c r="L75">
        <v>179.85</v>
      </c>
      <c r="M75">
        <v>97.055942999999999</v>
      </c>
      <c r="N75">
        <v>124.38</v>
      </c>
      <c r="O75">
        <v>130.58009999999999</v>
      </c>
      <c r="P75">
        <v>107.508858</v>
      </c>
      <c r="Q75">
        <v>19.5106</v>
      </c>
      <c r="R75">
        <v>37.588200000000001</v>
      </c>
      <c r="S75">
        <v>22.891999999999999</v>
      </c>
      <c r="T75">
        <v>0</v>
      </c>
      <c r="U75">
        <v>412.875</v>
      </c>
      <c r="V75">
        <v>19.738</v>
      </c>
      <c r="W75">
        <v>44.31</v>
      </c>
      <c r="X75">
        <v>148.30000000000001</v>
      </c>
      <c r="Y75">
        <v>0</v>
      </c>
      <c r="Z75">
        <v>6.5208000000000004</v>
      </c>
      <c r="AA75">
        <v>37.92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0</v>
      </c>
      <c r="AG75">
        <v>47.799194999999997</v>
      </c>
      <c r="AH75">
        <v>133.718232</v>
      </c>
      <c r="AI75">
        <v>3.814368</v>
      </c>
      <c r="AJ75">
        <v>0</v>
      </c>
      <c r="AK75">
        <v>67.655124000000001</v>
      </c>
      <c r="AL75">
        <v>76.691999999999993</v>
      </c>
      <c r="AM75">
        <v>0</v>
      </c>
      <c r="AN75">
        <v>1.082873</v>
      </c>
      <c r="AO75">
        <v>0</v>
      </c>
      <c r="AP75">
        <v>0</v>
      </c>
      <c r="AQ75">
        <v>21.195229000000001</v>
      </c>
      <c r="AR75">
        <v>33.119999999999997</v>
      </c>
      <c r="AS75">
        <v>37.890518999999998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7.9615309999999999</v>
      </c>
      <c r="AZ75">
        <v>6.9561019999999996</v>
      </c>
      <c r="BA75">
        <v>5.1592409999999997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2487.8420619999993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468.5</v>
      </c>
      <c r="L76">
        <v>179.85</v>
      </c>
      <c r="M76">
        <v>97.055942999999999</v>
      </c>
      <c r="N76">
        <v>124.38</v>
      </c>
      <c r="O76">
        <v>130.58009999999999</v>
      </c>
      <c r="P76">
        <v>107.508858</v>
      </c>
      <c r="Q76">
        <v>19.5106</v>
      </c>
      <c r="R76">
        <v>37.588200000000001</v>
      </c>
      <c r="S76">
        <v>22.891999999999999</v>
      </c>
      <c r="T76">
        <v>0</v>
      </c>
      <c r="U76">
        <v>412.875</v>
      </c>
      <c r="V76">
        <v>19.738</v>
      </c>
      <c r="W76">
        <v>44.31</v>
      </c>
      <c r="X76">
        <v>148.30000000000001</v>
      </c>
      <c r="Y76">
        <v>0</v>
      </c>
      <c r="Z76">
        <v>6.5208000000000004</v>
      </c>
      <c r="AA76">
        <v>37.92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0</v>
      </c>
      <c r="AG76">
        <v>47.799194999999997</v>
      </c>
      <c r="AH76">
        <v>133.718232</v>
      </c>
      <c r="AI76">
        <v>3.814368</v>
      </c>
      <c r="AJ76">
        <v>0</v>
      </c>
      <c r="AK76">
        <v>67.655124000000001</v>
      </c>
      <c r="AL76">
        <v>76.691999999999993</v>
      </c>
      <c r="AM76">
        <v>0</v>
      </c>
      <c r="AN76">
        <v>1.082873</v>
      </c>
      <c r="AO76">
        <v>0</v>
      </c>
      <c r="AP76">
        <v>0</v>
      </c>
      <c r="AQ76">
        <v>31.792843000000001</v>
      </c>
      <c r="AR76">
        <v>33.119999999999997</v>
      </c>
      <c r="AS76">
        <v>37.890518999999998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7.9615309999999999</v>
      </c>
      <c r="AZ76">
        <v>9.2748030000000004</v>
      </c>
      <c r="BA76">
        <v>5.1592409999999997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2511.6172309999993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518.5</v>
      </c>
      <c r="L77">
        <v>179.85</v>
      </c>
      <c r="M77">
        <v>97.055942999999999</v>
      </c>
      <c r="N77">
        <v>124.38</v>
      </c>
      <c r="O77">
        <v>130.58009999999999</v>
      </c>
      <c r="P77">
        <v>107.508858</v>
      </c>
      <c r="Q77">
        <v>22.206800000000001</v>
      </c>
      <c r="R77">
        <v>43.594099999999997</v>
      </c>
      <c r="S77">
        <v>26.9878</v>
      </c>
      <c r="T77">
        <v>0</v>
      </c>
      <c r="U77">
        <v>412.875</v>
      </c>
      <c r="V77">
        <v>18.200938000000001</v>
      </c>
      <c r="W77">
        <v>44.31</v>
      </c>
      <c r="X77">
        <v>148.30000000000001</v>
      </c>
      <c r="Y77">
        <v>0</v>
      </c>
      <c r="Z77">
        <v>13.041600000000001</v>
      </c>
      <c r="AA77">
        <v>37.92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47.799194999999997</v>
      </c>
      <c r="AH77">
        <v>133.718232</v>
      </c>
      <c r="AI77">
        <v>7.6287349999999998</v>
      </c>
      <c r="AJ77">
        <v>0</v>
      </c>
      <c r="AK77">
        <v>67.655124000000001</v>
      </c>
      <c r="AL77">
        <v>76.691999999999993</v>
      </c>
      <c r="AM77">
        <v>9.5144819999999992</v>
      </c>
      <c r="AN77">
        <v>1.082873</v>
      </c>
      <c r="AO77">
        <v>0</v>
      </c>
      <c r="AP77">
        <v>0</v>
      </c>
      <c r="AQ77">
        <v>42.709183000000003</v>
      </c>
      <c r="AR77">
        <v>33.119999999999997</v>
      </c>
      <c r="AS77">
        <v>37.890518999999998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7.9615309999999999</v>
      </c>
      <c r="AZ77">
        <v>9.2748030000000004</v>
      </c>
      <c r="BA77">
        <v>5.1592409999999997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2624.4025439999991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568.5</v>
      </c>
      <c r="L78">
        <v>179.85</v>
      </c>
      <c r="M78">
        <v>97.055942999999999</v>
      </c>
      <c r="N78">
        <v>124.38</v>
      </c>
      <c r="O78">
        <v>130.58009999999999</v>
      </c>
      <c r="P78">
        <v>107.508858</v>
      </c>
      <c r="Q78">
        <v>22.206800000000001</v>
      </c>
      <c r="R78">
        <v>43.594099999999997</v>
      </c>
      <c r="S78">
        <v>26.9878</v>
      </c>
      <c r="T78">
        <v>0</v>
      </c>
      <c r="U78">
        <v>412.875</v>
      </c>
      <c r="V78">
        <v>18.200938000000001</v>
      </c>
      <c r="W78">
        <v>44.31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47.799194999999997</v>
      </c>
      <c r="AH78">
        <v>165.14201700000001</v>
      </c>
      <c r="AI78">
        <v>12.205976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1.082873</v>
      </c>
      <c r="AO78">
        <v>0</v>
      </c>
      <c r="AP78">
        <v>9.4794</v>
      </c>
      <c r="AQ78">
        <v>45.577708999999999</v>
      </c>
      <c r="AR78">
        <v>33.119999999999997</v>
      </c>
      <c r="AS78">
        <v>39.149701999999998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6.283493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2747.2069299999998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561.88708999999994</v>
      </c>
      <c r="L79">
        <v>170.49564799999999</v>
      </c>
      <c r="M79">
        <v>97.055942999999999</v>
      </c>
      <c r="N79">
        <v>124.38</v>
      </c>
      <c r="O79">
        <v>130.58009999999999</v>
      </c>
      <c r="P79">
        <v>107.508858</v>
      </c>
      <c r="Q79">
        <v>22.616800000000001</v>
      </c>
      <c r="R79">
        <v>44.874099999999999</v>
      </c>
      <c r="S79">
        <v>27.617799999999999</v>
      </c>
      <c r="T79">
        <v>0</v>
      </c>
      <c r="U79">
        <v>412.875</v>
      </c>
      <c r="V79">
        <v>18.200938000000001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47.799194999999997</v>
      </c>
      <c r="AH79">
        <v>165.14201700000001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1.082873</v>
      </c>
      <c r="AO79">
        <v>0</v>
      </c>
      <c r="AP79">
        <v>9.4794</v>
      </c>
      <c r="AQ79">
        <v>45.577708999999999</v>
      </c>
      <c r="AR79">
        <v>33.119999999999997</v>
      </c>
      <c r="AS79">
        <v>39.149701999999998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2783.3478979999995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486.750404</v>
      </c>
      <c r="L80">
        <v>124.16</v>
      </c>
      <c r="M80">
        <v>97.055942999999999</v>
      </c>
      <c r="N80">
        <v>124.38</v>
      </c>
      <c r="O80">
        <v>130.58009999999999</v>
      </c>
      <c r="P80">
        <v>107.508858</v>
      </c>
      <c r="Q80">
        <v>22.616800000000001</v>
      </c>
      <c r="R80">
        <v>44.874099999999999</v>
      </c>
      <c r="S80">
        <v>27.617799999999999</v>
      </c>
      <c r="T80">
        <v>0</v>
      </c>
      <c r="U80">
        <v>412.875</v>
      </c>
      <c r="V80">
        <v>18.200938000000001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47.799194999999997</v>
      </c>
      <c r="AH80">
        <v>165.14201700000001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1.082873</v>
      </c>
      <c r="AO80">
        <v>0</v>
      </c>
      <c r="AP80">
        <v>0.76859999999999995</v>
      </c>
      <c r="AQ80">
        <v>45.577708999999999</v>
      </c>
      <c r="AR80">
        <v>33.119999999999997</v>
      </c>
      <c r="AS80">
        <v>39.149701999999998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2653.1647639999992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380.29</v>
      </c>
      <c r="L81">
        <v>124.16</v>
      </c>
      <c r="M81">
        <v>97.055942999999999</v>
      </c>
      <c r="N81">
        <v>124.38</v>
      </c>
      <c r="O81">
        <v>130.58009999999999</v>
      </c>
      <c r="P81">
        <v>107.508858</v>
      </c>
      <c r="Q81">
        <v>22.616800000000001</v>
      </c>
      <c r="R81">
        <v>44.874099999999999</v>
      </c>
      <c r="S81">
        <v>27.617799999999999</v>
      </c>
      <c r="T81">
        <v>0</v>
      </c>
      <c r="U81">
        <v>412.875</v>
      </c>
      <c r="V81">
        <v>18.200938000000001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47.799194999999997</v>
      </c>
      <c r="AH81">
        <v>165.14201700000001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1.082873</v>
      </c>
      <c r="AO81">
        <v>0</v>
      </c>
      <c r="AP81">
        <v>0.76859999999999995</v>
      </c>
      <c r="AQ81">
        <v>45.577708999999999</v>
      </c>
      <c r="AR81">
        <v>33.119999999999997</v>
      </c>
      <c r="AS81">
        <v>39.149701999999998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2546.7043599999988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380.29</v>
      </c>
      <c r="L82">
        <v>124.16</v>
      </c>
      <c r="M82">
        <v>97.055942999999999</v>
      </c>
      <c r="N82">
        <v>124.38</v>
      </c>
      <c r="O82">
        <v>130.58009999999999</v>
      </c>
      <c r="P82">
        <v>107.508858</v>
      </c>
      <c r="Q82">
        <v>22.616800000000001</v>
      </c>
      <c r="R82">
        <v>44.874099999999999</v>
      </c>
      <c r="S82">
        <v>27.617799999999999</v>
      </c>
      <c r="T82">
        <v>0</v>
      </c>
      <c r="U82">
        <v>412.875</v>
      </c>
      <c r="V82">
        <v>18.200938000000001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47.799194999999997</v>
      </c>
      <c r="AH82">
        <v>165.14201700000001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1.082873</v>
      </c>
      <c r="AO82">
        <v>0</v>
      </c>
      <c r="AP82">
        <v>0.76859999999999995</v>
      </c>
      <c r="AQ82">
        <v>45.577708999999999</v>
      </c>
      <c r="AR82">
        <v>33.119999999999997</v>
      </c>
      <c r="AS82">
        <v>39.149701999999998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2546.7043599999988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388.29</v>
      </c>
      <c r="L83">
        <v>124.16</v>
      </c>
      <c r="M83">
        <v>97.055942999999999</v>
      </c>
      <c r="N83">
        <v>124.38</v>
      </c>
      <c r="O83">
        <v>130.58009999999999</v>
      </c>
      <c r="P83">
        <v>107.508858</v>
      </c>
      <c r="Q83">
        <v>22.616800000000001</v>
      </c>
      <c r="R83">
        <v>44.874099999999999</v>
      </c>
      <c r="S83">
        <v>27.617799999999999</v>
      </c>
      <c r="T83">
        <v>0</v>
      </c>
      <c r="U83">
        <v>412.875</v>
      </c>
      <c r="V83">
        <v>18.200938000000001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47.799194999999997</v>
      </c>
      <c r="AH83">
        <v>165.14201700000001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1.082873</v>
      </c>
      <c r="AO83">
        <v>0</v>
      </c>
      <c r="AP83">
        <v>0.76859999999999995</v>
      </c>
      <c r="AQ83">
        <v>45.577708999999999</v>
      </c>
      <c r="AR83">
        <v>33.119999999999997</v>
      </c>
      <c r="AS83">
        <v>39.149701999999998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2554.7043599999988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434.29</v>
      </c>
      <c r="L84">
        <v>124.16</v>
      </c>
      <c r="M84">
        <v>97.055942999999999</v>
      </c>
      <c r="N84">
        <v>124.38</v>
      </c>
      <c r="O84">
        <v>130.58009999999999</v>
      </c>
      <c r="P84">
        <v>107.508858</v>
      </c>
      <c r="Q84">
        <v>22.616800000000001</v>
      </c>
      <c r="R84">
        <v>44.874099999999999</v>
      </c>
      <c r="S84">
        <v>27.617799999999999</v>
      </c>
      <c r="T84">
        <v>0</v>
      </c>
      <c r="U84">
        <v>412.875</v>
      </c>
      <c r="V84">
        <v>18.200938000000001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47.799194999999997</v>
      </c>
      <c r="AH84">
        <v>165.14201700000001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1.082873</v>
      </c>
      <c r="AO84">
        <v>0</v>
      </c>
      <c r="AP84">
        <v>9.4794</v>
      </c>
      <c r="AQ84">
        <v>45.577708999999999</v>
      </c>
      <c r="AR84">
        <v>33.119999999999997</v>
      </c>
      <c r="AS84">
        <v>39.149701999999998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2609.4151599999991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498.29</v>
      </c>
      <c r="L85">
        <v>132.24860000000001</v>
      </c>
      <c r="M85">
        <v>97.055942999999999</v>
      </c>
      <c r="N85">
        <v>124.38</v>
      </c>
      <c r="O85">
        <v>130.58009999999999</v>
      </c>
      <c r="P85">
        <v>107.508858</v>
      </c>
      <c r="Q85">
        <v>22.616800000000001</v>
      </c>
      <c r="R85">
        <v>44.874099999999999</v>
      </c>
      <c r="S85">
        <v>27.617799999999999</v>
      </c>
      <c r="T85">
        <v>0</v>
      </c>
      <c r="U85">
        <v>412.875</v>
      </c>
      <c r="V85">
        <v>18.200938000000001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47.799194999999997</v>
      </c>
      <c r="AH85">
        <v>165.14201700000001</v>
      </c>
      <c r="AI85">
        <v>19.529561000000001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1.082873</v>
      </c>
      <c r="AO85">
        <v>0</v>
      </c>
      <c r="AP85">
        <v>0</v>
      </c>
      <c r="AQ85">
        <v>45.577708999999999</v>
      </c>
      <c r="AR85">
        <v>33.119999999999997</v>
      </c>
      <c r="AS85">
        <v>39.149701999999998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2632.0497879999994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548.29</v>
      </c>
      <c r="L86">
        <v>132.24860000000001</v>
      </c>
      <c r="M86">
        <v>97.055942999999999</v>
      </c>
      <c r="N86">
        <v>124.38</v>
      </c>
      <c r="O86">
        <v>130.58009999999999</v>
      </c>
      <c r="P86">
        <v>107.508858</v>
      </c>
      <c r="Q86">
        <v>22.616800000000001</v>
      </c>
      <c r="R86">
        <v>44.874099999999999</v>
      </c>
      <c r="S86">
        <v>27.617799999999999</v>
      </c>
      <c r="T86">
        <v>0</v>
      </c>
      <c r="U86">
        <v>412.875</v>
      </c>
      <c r="V86">
        <v>18.200938000000001</v>
      </c>
      <c r="W86">
        <v>44.31</v>
      </c>
      <c r="X86">
        <v>148.30000000000001</v>
      </c>
      <c r="Y86">
        <v>0</v>
      </c>
      <c r="Z86">
        <v>9.9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47.799194999999997</v>
      </c>
      <c r="AH86">
        <v>165.14201700000001</v>
      </c>
      <c r="AI86">
        <v>16.783217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1.082873</v>
      </c>
      <c r="AO86">
        <v>0</v>
      </c>
      <c r="AP86">
        <v>0</v>
      </c>
      <c r="AQ86">
        <v>45.577708999999999</v>
      </c>
      <c r="AR86">
        <v>33.119999999999997</v>
      </c>
      <c r="AS86">
        <v>37.890518999999998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7.9615309999999999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2666.3448769999995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613.97209999999995</v>
      </c>
      <c r="L87">
        <v>132.24860000000001</v>
      </c>
      <c r="M87">
        <v>97.055942999999999</v>
      </c>
      <c r="N87">
        <v>124.38</v>
      </c>
      <c r="O87">
        <v>130.58009999999999</v>
      </c>
      <c r="P87">
        <v>110.327443</v>
      </c>
      <c r="Q87">
        <v>22.616800000000001</v>
      </c>
      <c r="R87">
        <v>44.874099999999999</v>
      </c>
      <c r="S87">
        <v>27.617799999999999</v>
      </c>
      <c r="T87">
        <v>0</v>
      </c>
      <c r="U87">
        <v>412.875</v>
      </c>
      <c r="V87">
        <v>18.200938000000001</v>
      </c>
      <c r="W87">
        <v>44.31</v>
      </c>
      <c r="X87">
        <v>148.30000000000001</v>
      </c>
      <c r="Y87">
        <v>0</v>
      </c>
      <c r="Z87">
        <v>9.9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47.799194999999997</v>
      </c>
      <c r="AH87">
        <v>165.14201700000001</v>
      </c>
      <c r="AI87">
        <v>16.783217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1.082873</v>
      </c>
      <c r="AO87">
        <v>0</v>
      </c>
      <c r="AP87">
        <v>0</v>
      </c>
      <c r="AQ87">
        <v>45.577708999999999</v>
      </c>
      <c r="AR87">
        <v>33.119999999999997</v>
      </c>
      <c r="AS87">
        <v>37.890518999999998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7.9615309999999999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2734.8455619999995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613.97209999999995</v>
      </c>
      <c r="L88">
        <v>162.24860000000001</v>
      </c>
      <c r="M88">
        <v>97.055942999999999</v>
      </c>
      <c r="N88">
        <v>124.38</v>
      </c>
      <c r="O88">
        <v>130.58009999999999</v>
      </c>
      <c r="P88">
        <v>110.327443</v>
      </c>
      <c r="Q88">
        <v>22.616800000000001</v>
      </c>
      <c r="R88">
        <v>44.874099999999999</v>
      </c>
      <c r="S88">
        <v>27.617799999999999</v>
      </c>
      <c r="T88">
        <v>0</v>
      </c>
      <c r="U88">
        <v>412.875</v>
      </c>
      <c r="V88">
        <v>18.200938000000001</v>
      </c>
      <c r="W88">
        <v>44.31</v>
      </c>
      <c r="X88">
        <v>148.30000000000001</v>
      </c>
      <c r="Y88">
        <v>0</v>
      </c>
      <c r="Z88">
        <v>9.9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47.799194999999997</v>
      </c>
      <c r="AH88">
        <v>165.14201700000001</v>
      </c>
      <c r="AI88">
        <v>16.783217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1.082873</v>
      </c>
      <c r="AO88">
        <v>0</v>
      </c>
      <c r="AP88">
        <v>0</v>
      </c>
      <c r="AQ88">
        <v>45.577708999999999</v>
      </c>
      <c r="AR88">
        <v>33.119999999999997</v>
      </c>
      <c r="AS88">
        <v>37.890518999999998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7.9615309999999999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2764.8455619999995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613.97209999999995</v>
      </c>
      <c r="L89">
        <v>192.24860000000001</v>
      </c>
      <c r="M89">
        <v>97.055942999999999</v>
      </c>
      <c r="N89">
        <v>124.38</v>
      </c>
      <c r="O89">
        <v>130.58009999999999</v>
      </c>
      <c r="P89">
        <v>110.327443</v>
      </c>
      <c r="Q89">
        <v>22.616800000000001</v>
      </c>
      <c r="R89">
        <v>44.874099999999999</v>
      </c>
      <c r="S89">
        <v>27.617799999999999</v>
      </c>
      <c r="T89">
        <v>0</v>
      </c>
      <c r="U89">
        <v>412.875</v>
      </c>
      <c r="V89">
        <v>18.200938000000001</v>
      </c>
      <c r="W89">
        <v>44.31</v>
      </c>
      <c r="X89">
        <v>148.30000000000001</v>
      </c>
      <c r="Y89">
        <v>0</v>
      </c>
      <c r="Z89">
        <v>9.9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47.799194999999997</v>
      </c>
      <c r="AH89">
        <v>165.14201700000001</v>
      </c>
      <c r="AI89">
        <v>16.783217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1.082873</v>
      </c>
      <c r="AO89">
        <v>0</v>
      </c>
      <c r="AP89">
        <v>0</v>
      </c>
      <c r="AQ89">
        <v>45.577708999999999</v>
      </c>
      <c r="AR89">
        <v>33.119999999999997</v>
      </c>
      <c r="AS89">
        <v>37.890518999999998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7.9615309999999999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2804.6444729999989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613.97209999999995</v>
      </c>
      <c r="L90">
        <v>212.24860000000001</v>
      </c>
      <c r="M90">
        <v>97.055942999999999</v>
      </c>
      <c r="N90">
        <v>124.38</v>
      </c>
      <c r="O90">
        <v>130.58009999999999</v>
      </c>
      <c r="P90">
        <v>110.327443</v>
      </c>
      <c r="Q90">
        <v>22.616800000000001</v>
      </c>
      <c r="R90">
        <v>44.874099999999999</v>
      </c>
      <c r="S90">
        <v>27.617799999999999</v>
      </c>
      <c r="T90">
        <v>0</v>
      </c>
      <c r="U90">
        <v>412.875</v>
      </c>
      <c r="V90">
        <v>18.200938000000001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28.243919999999999</v>
      </c>
      <c r="AG90">
        <v>47.799194999999997</v>
      </c>
      <c r="AH90">
        <v>165.14201700000001</v>
      </c>
      <c r="AI90">
        <v>16.783217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1.082873</v>
      </c>
      <c r="AO90">
        <v>0</v>
      </c>
      <c r="AP90">
        <v>0</v>
      </c>
      <c r="AQ90">
        <v>45.577708999999999</v>
      </c>
      <c r="AR90">
        <v>33.119999999999997</v>
      </c>
      <c r="AS90">
        <v>39.149701999999998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2846.2491369999989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613.97209999999995</v>
      </c>
      <c r="L91">
        <v>192.24860000000001</v>
      </c>
      <c r="M91">
        <v>97.055942999999999</v>
      </c>
      <c r="N91">
        <v>124.38</v>
      </c>
      <c r="O91">
        <v>130.58009999999999</v>
      </c>
      <c r="P91">
        <v>110.327443</v>
      </c>
      <c r="Q91">
        <v>22.616800000000001</v>
      </c>
      <c r="R91">
        <v>44.874099999999999</v>
      </c>
      <c r="S91">
        <v>27.617799999999999</v>
      </c>
      <c r="T91">
        <v>0</v>
      </c>
      <c r="U91">
        <v>412.875</v>
      </c>
      <c r="V91">
        <v>18.200938000000001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28.243919999999999</v>
      </c>
      <c r="AG91">
        <v>47.799194999999997</v>
      </c>
      <c r="AH91">
        <v>165.14201700000001</v>
      </c>
      <c r="AI91">
        <v>16.783217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1.082873</v>
      </c>
      <c r="AO91">
        <v>0</v>
      </c>
      <c r="AP91">
        <v>0</v>
      </c>
      <c r="AQ91">
        <v>45.577708999999999</v>
      </c>
      <c r="AR91">
        <v>33.119999999999997</v>
      </c>
      <c r="AS91">
        <v>39.149701999999998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2826.2491369999989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613.97209999999995</v>
      </c>
      <c r="L92">
        <v>212.24860000000001</v>
      </c>
      <c r="M92">
        <v>97.055942999999999</v>
      </c>
      <c r="N92">
        <v>124.38</v>
      </c>
      <c r="O92">
        <v>130.58009999999999</v>
      </c>
      <c r="P92">
        <v>110.327443</v>
      </c>
      <c r="Q92">
        <v>22.616800000000001</v>
      </c>
      <c r="R92">
        <v>44.874099999999999</v>
      </c>
      <c r="S92">
        <v>27.617799999999999</v>
      </c>
      <c r="T92">
        <v>0</v>
      </c>
      <c r="U92">
        <v>412.875</v>
      </c>
      <c r="V92">
        <v>18.200938000000001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28.243919999999999</v>
      </c>
      <c r="AG92">
        <v>47.799194999999997</v>
      </c>
      <c r="AH92">
        <v>165.14201700000001</v>
      </c>
      <c r="AI92">
        <v>16.783217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1.082873</v>
      </c>
      <c r="AO92">
        <v>0</v>
      </c>
      <c r="AP92">
        <v>9.4794</v>
      </c>
      <c r="AQ92">
        <v>45.577708999999999</v>
      </c>
      <c r="AR92">
        <v>33.119999999999997</v>
      </c>
      <c r="AS92">
        <v>39.149701999999998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2855.7285369999991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613.97209999999995</v>
      </c>
      <c r="L93">
        <v>340.24860000000001</v>
      </c>
      <c r="M93">
        <v>97.055942999999999</v>
      </c>
      <c r="N93">
        <v>124.38</v>
      </c>
      <c r="O93">
        <v>130.58009999999999</v>
      </c>
      <c r="P93">
        <v>110.327443</v>
      </c>
      <c r="Q93">
        <v>22.616800000000001</v>
      </c>
      <c r="R93">
        <v>44.874099999999999</v>
      </c>
      <c r="S93">
        <v>27.617799999999999</v>
      </c>
      <c r="T93">
        <v>0</v>
      </c>
      <c r="U93">
        <v>412.875</v>
      </c>
      <c r="V93">
        <v>18.200938000000001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28.243919999999999</v>
      </c>
      <c r="AG93">
        <v>47.799194999999997</v>
      </c>
      <c r="AH93">
        <v>165.14201700000001</v>
      </c>
      <c r="AI93">
        <v>4.2720909999999996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1.082873</v>
      </c>
      <c r="AO93">
        <v>0</v>
      </c>
      <c r="AP93">
        <v>9.4794</v>
      </c>
      <c r="AQ93">
        <v>45.577708999999999</v>
      </c>
      <c r="AR93">
        <v>33.119999999999997</v>
      </c>
      <c r="AS93">
        <v>39.149701999999998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2971.2174109999987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643.96952099999999</v>
      </c>
      <c r="L94">
        <v>419.75740000000002</v>
      </c>
      <c r="M94">
        <v>97.055942999999999</v>
      </c>
      <c r="N94">
        <v>124.38</v>
      </c>
      <c r="O94">
        <v>130.58009999999999</v>
      </c>
      <c r="P94">
        <v>110.327443</v>
      </c>
      <c r="Q94">
        <v>22.616800000000001</v>
      </c>
      <c r="R94">
        <v>44.874099999999999</v>
      </c>
      <c r="S94">
        <v>27.617799999999999</v>
      </c>
      <c r="T94">
        <v>0</v>
      </c>
      <c r="U94">
        <v>412.875</v>
      </c>
      <c r="V94">
        <v>18.200938000000001</v>
      </c>
      <c r="W94">
        <v>44.31</v>
      </c>
      <c r="X94">
        <v>148.30000000000001</v>
      </c>
      <c r="Y94">
        <v>0</v>
      </c>
      <c r="Z94">
        <v>13.041600000000001</v>
      </c>
      <c r="AA94">
        <v>37.92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27.667514000000001</v>
      </c>
      <c r="AG94">
        <v>47.799194999999997</v>
      </c>
      <c r="AH94">
        <v>165.14201700000001</v>
      </c>
      <c r="AI94">
        <v>4.2720909999999996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1.082873</v>
      </c>
      <c r="AO94">
        <v>0</v>
      </c>
      <c r="AP94">
        <v>0.25619999999999998</v>
      </c>
      <c r="AQ94">
        <v>45.577708999999999</v>
      </c>
      <c r="AR94">
        <v>33.119999999999997</v>
      </c>
      <c r="AS94">
        <v>37.890518999999998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7.9615309999999999</v>
      </c>
      <c r="AZ94">
        <v>6.9561019999999996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3043.6007039999995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663.97209999999995</v>
      </c>
      <c r="L95">
        <v>419.75740000000002</v>
      </c>
      <c r="M95">
        <v>97.055942999999999</v>
      </c>
      <c r="N95">
        <v>124.38</v>
      </c>
      <c r="O95">
        <v>130.58009999999999</v>
      </c>
      <c r="P95">
        <v>110.327443</v>
      </c>
      <c r="Q95">
        <v>22.616800000000001</v>
      </c>
      <c r="R95">
        <v>44.874099999999999</v>
      </c>
      <c r="S95">
        <v>27.617799999999999</v>
      </c>
      <c r="T95">
        <v>0</v>
      </c>
      <c r="U95">
        <v>412.875</v>
      </c>
      <c r="V95">
        <v>18.200938000000001</v>
      </c>
      <c r="W95">
        <v>44.31</v>
      </c>
      <c r="X95">
        <v>148.30000000000001</v>
      </c>
      <c r="Y95">
        <v>0</v>
      </c>
      <c r="Z95">
        <v>6.5208000000000004</v>
      </c>
      <c r="AA95">
        <v>37.92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27.667514000000001</v>
      </c>
      <c r="AG95">
        <v>47.799194999999997</v>
      </c>
      <c r="AH95">
        <v>165.14201700000001</v>
      </c>
      <c r="AI95">
        <v>16.783217</v>
      </c>
      <c r="AJ95">
        <v>0</v>
      </c>
      <c r="AK95">
        <v>67.655124000000001</v>
      </c>
      <c r="AL95">
        <v>76.691999999999993</v>
      </c>
      <c r="AM95">
        <v>18.800616999999999</v>
      </c>
      <c r="AN95">
        <v>1.082873</v>
      </c>
      <c r="AO95">
        <v>0</v>
      </c>
      <c r="AP95">
        <v>0.25619999999999998</v>
      </c>
      <c r="AQ95">
        <v>42.390456999999998</v>
      </c>
      <c r="AR95">
        <v>33.119999999999997</v>
      </c>
      <c r="AS95">
        <v>37.890518999999998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7.9615309999999999</v>
      </c>
      <c r="AZ95">
        <v>6.9561019999999996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3055.5978629999995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688.01990000000001</v>
      </c>
      <c r="L96">
        <v>419.75740000000002</v>
      </c>
      <c r="M96">
        <v>97.055942999999999</v>
      </c>
      <c r="N96">
        <v>124.38</v>
      </c>
      <c r="O96">
        <v>130.58009999999999</v>
      </c>
      <c r="P96">
        <v>110.327443</v>
      </c>
      <c r="Q96">
        <v>22.616800000000001</v>
      </c>
      <c r="R96">
        <v>44.874099999999999</v>
      </c>
      <c r="S96">
        <v>27.617799999999999</v>
      </c>
      <c r="T96">
        <v>0</v>
      </c>
      <c r="U96">
        <v>412.875</v>
      </c>
      <c r="V96">
        <v>18.200938000000001</v>
      </c>
      <c r="W96">
        <v>44.31</v>
      </c>
      <c r="X96">
        <v>148.30000000000001</v>
      </c>
      <c r="Y96">
        <v>0</v>
      </c>
      <c r="Z96">
        <v>6.5208000000000004</v>
      </c>
      <c r="AA96">
        <v>37.92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27.667514000000001</v>
      </c>
      <c r="AG96">
        <v>47.799194999999997</v>
      </c>
      <c r="AH96">
        <v>165.14201700000001</v>
      </c>
      <c r="AI96">
        <v>16.783217</v>
      </c>
      <c r="AJ96">
        <v>0</v>
      </c>
      <c r="AK96">
        <v>67.655124000000001</v>
      </c>
      <c r="AL96">
        <v>76.691999999999993</v>
      </c>
      <c r="AM96">
        <v>18.800616999999999</v>
      </c>
      <c r="AN96">
        <v>1.082873</v>
      </c>
      <c r="AO96">
        <v>0</v>
      </c>
      <c r="AP96">
        <v>0.25619999999999998</v>
      </c>
      <c r="AQ96">
        <v>42.390456999999998</v>
      </c>
      <c r="AR96">
        <v>33.119999999999997</v>
      </c>
      <c r="AS96">
        <v>37.890518999999998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7.9615309999999999</v>
      </c>
      <c r="AZ96">
        <v>6.9561019999999996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3079.6456629999998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688.01990000000001</v>
      </c>
      <c r="L97">
        <v>419.75740000000002</v>
      </c>
      <c r="M97">
        <v>97.055942999999999</v>
      </c>
      <c r="N97">
        <v>124.38</v>
      </c>
      <c r="O97">
        <v>130.58009999999999</v>
      </c>
      <c r="P97">
        <v>110.327443</v>
      </c>
      <c r="Q97">
        <v>22.616800000000001</v>
      </c>
      <c r="R97">
        <v>44.874099999999999</v>
      </c>
      <c r="S97">
        <v>27.617799999999999</v>
      </c>
      <c r="T97">
        <v>0</v>
      </c>
      <c r="U97">
        <v>412.875</v>
      </c>
      <c r="V97">
        <v>19.032768999999998</v>
      </c>
      <c r="W97">
        <v>44.31</v>
      </c>
      <c r="X97">
        <v>148.30000000000001</v>
      </c>
      <c r="Y97">
        <v>0</v>
      </c>
      <c r="Z97">
        <v>6.5208000000000004</v>
      </c>
      <c r="AA97">
        <v>37.92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27.667514000000001</v>
      </c>
      <c r="AG97">
        <v>47.799194999999997</v>
      </c>
      <c r="AH97">
        <v>165.14201700000001</v>
      </c>
      <c r="AI97">
        <v>16.783217</v>
      </c>
      <c r="AJ97">
        <v>0</v>
      </c>
      <c r="AK97">
        <v>67.655124000000001</v>
      </c>
      <c r="AL97">
        <v>76.691999999999993</v>
      </c>
      <c r="AM97">
        <v>18.800616999999999</v>
      </c>
      <c r="AN97">
        <v>1.082873</v>
      </c>
      <c r="AO97">
        <v>0</v>
      </c>
      <c r="AP97">
        <v>9.4794</v>
      </c>
      <c r="AQ97">
        <v>42.390456999999998</v>
      </c>
      <c r="AR97">
        <v>33.119999999999997</v>
      </c>
      <c r="AS97">
        <v>37.890518999999998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7.9615309999999999</v>
      </c>
      <c r="AZ97">
        <v>6.9561019999999996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3089.7006940000001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688.01990000000001</v>
      </c>
      <c r="L98">
        <v>419.75740000000002</v>
      </c>
      <c r="M98">
        <v>97.055942999999999</v>
      </c>
      <c r="N98">
        <v>124.38</v>
      </c>
      <c r="O98">
        <v>130.58009999999999</v>
      </c>
      <c r="P98">
        <v>110.327443</v>
      </c>
      <c r="Q98">
        <v>22.616800000000001</v>
      </c>
      <c r="R98">
        <v>44.874099999999999</v>
      </c>
      <c r="S98">
        <v>27.617799999999999</v>
      </c>
      <c r="T98">
        <v>0</v>
      </c>
      <c r="U98">
        <v>412.875</v>
      </c>
      <c r="V98">
        <v>20.008212</v>
      </c>
      <c r="W98">
        <v>44.31</v>
      </c>
      <c r="X98">
        <v>148.30000000000001</v>
      </c>
      <c r="Y98">
        <v>0</v>
      </c>
      <c r="Z98">
        <v>6.5208000000000004</v>
      </c>
      <c r="AA98">
        <v>37.92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27.667514000000001</v>
      </c>
      <c r="AG98">
        <v>47.799194999999997</v>
      </c>
      <c r="AH98">
        <v>165.14201700000001</v>
      </c>
      <c r="AI98">
        <v>16.783217</v>
      </c>
      <c r="AJ98">
        <v>0</v>
      </c>
      <c r="AK98">
        <v>67.655124000000001</v>
      </c>
      <c r="AL98">
        <v>76.691999999999993</v>
      </c>
      <c r="AM98">
        <v>18.800616999999999</v>
      </c>
      <c r="AN98">
        <v>1.082873</v>
      </c>
      <c r="AO98">
        <v>0</v>
      </c>
      <c r="AP98">
        <v>9.4794</v>
      </c>
      <c r="AQ98">
        <v>42.390456999999998</v>
      </c>
      <c r="AR98">
        <v>33.119999999999997</v>
      </c>
      <c r="AS98">
        <v>37.890518999999998</v>
      </c>
      <c r="AT98">
        <v>19.999953999999999</v>
      </c>
      <c r="AU98">
        <v>0</v>
      </c>
      <c r="AV98">
        <v>0</v>
      </c>
      <c r="AW98">
        <v>0</v>
      </c>
      <c r="AX98">
        <v>0</v>
      </c>
      <c r="AY98">
        <v>7.9615309999999999</v>
      </c>
      <c r="AZ98">
        <v>6.9561019999999996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3090.6761370000004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1.0102914500000001E-2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2.9242027250000004E-2</v>
      </c>
      <c r="K99">
        <f t="shared" si="2"/>
        <v>13.142623905499999</v>
      </c>
      <c r="L99">
        <f t="shared" si="2"/>
        <v>7.0976606532499931</v>
      </c>
      <c r="M99">
        <f t="shared" si="2"/>
        <v>2.324381271500001</v>
      </c>
      <c r="N99">
        <f t="shared" si="2"/>
        <v>2.9788795464999946</v>
      </c>
      <c r="O99">
        <f t="shared" si="2"/>
        <v>3.1267527317499946</v>
      </c>
      <c r="P99">
        <f t="shared" si="2"/>
        <v>2.5492809322500003</v>
      </c>
      <c r="Q99">
        <f t="shared" si="2"/>
        <v>0.48181661699999995</v>
      </c>
      <c r="R99">
        <f t="shared" si="2"/>
        <v>0.95192905375000036</v>
      </c>
      <c r="S99">
        <f t="shared" si="2"/>
        <v>0.58678418075000027</v>
      </c>
      <c r="T99">
        <f t="shared" si="2"/>
        <v>0</v>
      </c>
      <c r="U99">
        <f t="shared" si="2"/>
        <v>9.897904843500001</v>
      </c>
      <c r="V99">
        <f t="shared" si="2"/>
        <v>0.42019271774999967</v>
      </c>
      <c r="W99">
        <f t="shared" si="2"/>
        <v>1.0277447064999992</v>
      </c>
      <c r="X99">
        <f t="shared" si="2"/>
        <v>3.4321922484999963</v>
      </c>
      <c r="Y99">
        <f t="shared" si="2"/>
        <v>0</v>
      </c>
      <c r="Z99">
        <f t="shared" si="2"/>
        <v>0.29222160000000008</v>
      </c>
      <c r="AA99">
        <f t="shared" si="2"/>
        <v>0.97984332000000007</v>
      </c>
      <c r="AB99">
        <f t="shared" si="2"/>
        <v>1.1682175199999996</v>
      </c>
      <c r="AC99">
        <f t="shared" si="2"/>
        <v>0.83595007199999871</v>
      </c>
      <c r="AD99">
        <f t="shared" si="2"/>
        <v>0.59306656450000039</v>
      </c>
      <c r="AE99">
        <f t="shared" si="2"/>
        <v>1.3906219710000023</v>
      </c>
      <c r="AF99">
        <f t="shared" si="2"/>
        <v>0.28604175049999975</v>
      </c>
      <c r="AG99">
        <f t="shared" si="2"/>
        <v>1.14718068</v>
      </c>
      <c r="AH99">
        <f t="shared" si="2"/>
        <v>3.9934950022499995</v>
      </c>
      <c r="AI99">
        <f t="shared" si="2"/>
        <v>0.31720279475000013</v>
      </c>
      <c r="AJ99">
        <f t="shared" si="2"/>
        <v>0</v>
      </c>
      <c r="AK99">
        <f t="shared" si="2"/>
        <v>1.6237229759999978</v>
      </c>
      <c r="AL99">
        <f t="shared" si="2"/>
        <v>1.8223065000000012</v>
      </c>
      <c r="AM99">
        <f t="shared" si="2"/>
        <v>0.19900173699999993</v>
      </c>
      <c r="AN99">
        <f t="shared" si="2"/>
        <v>2.5988952000000051E-2</v>
      </c>
      <c r="AO99">
        <f t="shared" si="2"/>
        <v>0</v>
      </c>
      <c r="AP99">
        <f t="shared" si="2"/>
        <v>6.5010749999999964E-2</v>
      </c>
      <c r="AQ99">
        <f t="shared" si="2"/>
        <v>0.42428305499999969</v>
      </c>
      <c r="AR99">
        <f t="shared" si="2"/>
        <v>0.81143999999999894</v>
      </c>
      <c r="AS99">
        <f t="shared" si="2"/>
        <v>0.9131500050000011</v>
      </c>
      <c r="AT99">
        <f t="shared" si="2"/>
        <v>0.45970845674999888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0.19115256400000005</v>
      </c>
      <c r="AZ99">
        <f t="shared" si="3"/>
        <v>0.16393683000000003</v>
      </c>
      <c r="BA99">
        <f t="shared" si="3"/>
        <v>0.15156017850000014</v>
      </c>
      <c r="BB99">
        <f t="shared" si="3"/>
        <v>0.1090394204999998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66.021631050000011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27.278164</v>
      </c>
      <c r="E3">
        <v>0</v>
      </c>
      <c r="F3">
        <v>0</v>
      </c>
      <c r="G3">
        <v>0</v>
      </c>
      <c r="H3">
        <v>0</v>
      </c>
      <c r="I3">
        <v>0</v>
      </c>
      <c r="J3">
        <v>75.497833</v>
      </c>
      <c r="K3">
        <v>664.99525100000005</v>
      </c>
      <c r="L3">
        <v>408.246016</v>
      </c>
      <c r="M3">
        <v>93.794863000000007</v>
      </c>
      <c r="N3">
        <v>120.20083200000001</v>
      </c>
      <c r="O3">
        <v>126.192609</v>
      </c>
      <c r="P3">
        <v>100.38963200000001</v>
      </c>
      <c r="Q3">
        <v>21.869631999999999</v>
      </c>
      <c r="R3">
        <v>43.397762</v>
      </c>
      <c r="S3">
        <v>26.710311000000001</v>
      </c>
      <c r="T3">
        <v>0</v>
      </c>
      <c r="U3">
        <v>399.00240000000002</v>
      </c>
      <c r="V3">
        <v>17.343969000000001</v>
      </c>
      <c r="W3">
        <v>42.821184000000002</v>
      </c>
      <c r="X3">
        <v>143.31711999999999</v>
      </c>
      <c r="Y3">
        <v>0</v>
      </c>
      <c r="Z3">
        <v>12.603402000000001</v>
      </c>
      <c r="AA3">
        <v>40.731904999999998</v>
      </c>
      <c r="AB3">
        <v>46.870234000000004</v>
      </c>
      <c r="AC3">
        <v>33.660922999999997</v>
      </c>
      <c r="AD3">
        <v>21.036662</v>
      </c>
      <c r="AE3">
        <v>57.187109</v>
      </c>
      <c r="AF3">
        <v>27.294924000000002</v>
      </c>
      <c r="AG3">
        <v>46.193142000000002</v>
      </c>
      <c r="AH3">
        <v>173.915716</v>
      </c>
      <c r="AI3">
        <v>4.1285489999999996</v>
      </c>
      <c r="AJ3">
        <v>0</v>
      </c>
      <c r="AK3">
        <v>65.381912</v>
      </c>
      <c r="AL3">
        <v>77.484019000000004</v>
      </c>
      <c r="AM3">
        <v>12.259727</v>
      </c>
      <c r="AN3">
        <v>1.0464880000000001</v>
      </c>
      <c r="AO3">
        <v>0</v>
      </c>
      <c r="AP3">
        <v>2.3521209999999999</v>
      </c>
      <c r="AQ3">
        <v>40.966138000000001</v>
      </c>
      <c r="AR3">
        <v>32.007168</v>
      </c>
      <c r="AS3">
        <v>36.617398000000001</v>
      </c>
      <c r="AT3">
        <v>18.823315999999998</v>
      </c>
      <c r="AU3">
        <v>0</v>
      </c>
      <c r="AV3">
        <v>0</v>
      </c>
      <c r="AW3">
        <v>0</v>
      </c>
      <c r="AX3">
        <v>0</v>
      </c>
      <c r="AY3">
        <v>7.3276409999999998</v>
      </c>
      <c r="AZ3">
        <v>8.9631699999999999</v>
      </c>
      <c r="BA3">
        <v>6.5188670000000002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3089.6061660000005</v>
      </c>
    </row>
    <row r="4" spans="1:117">
      <c r="A4" t="s">
        <v>46</v>
      </c>
      <c r="B4">
        <v>0</v>
      </c>
      <c r="C4">
        <v>0</v>
      </c>
      <c r="D4">
        <v>11.672371999999999</v>
      </c>
      <c r="E4">
        <v>0</v>
      </c>
      <c r="F4">
        <v>0</v>
      </c>
      <c r="G4">
        <v>0</v>
      </c>
      <c r="H4">
        <v>0</v>
      </c>
      <c r="I4">
        <v>0</v>
      </c>
      <c r="J4">
        <v>34.909033000000001</v>
      </c>
      <c r="K4">
        <v>664.99525100000005</v>
      </c>
      <c r="L4">
        <v>408.246016</v>
      </c>
      <c r="M4">
        <v>93.794863000000007</v>
      </c>
      <c r="N4">
        <v>120.20083200000001</v>
      </c>
      <c r="O4">
        <v>126.192609</v>
      </c>
      <c r="P4">
        <v>100.38963200000001</v>
      </c>
      <c r="Q4">
        <v>21.869631999999999</v>
      </c>
      <c r="R4">
        <v>43.397762</v>
      </c>
      <c r="S4">
        <v>26.710311000000001</v>
      </c>
      <c r="T4">
        <v>0</v>
      </c>
      <c r="U4">
        <v>399.00240000000002</v>
      </c>
      <c r="V4">
        <v>17.462848000000001</v>
      </c>
      <c r="W4">
        <v>42.821184000000002</v>
      </c>
      <c r="X4">
        <v>143.31711999999999</v>
      </c>
      <c r="Y4">
        <v>0</v>
      </c>
      <c r="Z4">
        <v>12.603402000000001</v>
      </c>
      <c r="AA4">
        <v>40.731904999999998</v>
      </c>
      <c r="AB4">
        <v>46.870234000000004</v>
      </c>
      <c r="AC4">
        <v>33.660922999999997</v>
      </c>
      <c r="AD4">
        <v>21.036662</v>
      </c>
      <c r="AE4">
        <v>57.187109</v>
      </c>
      <c r="AF4">
        <v>27.294924000000002</v>
      </c>
      <c r="AG4">
        <v>46.193142000000002</v>
      </c>
      <c r="AH4">
        <v>173.915716</v>
      </c>
      <c r="AI4">
        <v>4.1285489999999996</v>
      </c>
      <c r="AJ4">
        <v>0</v>
      </c>
      <c r="AK4">
        <v>65.381912</v>
      </c>
      <c r="AL4">
        <v>77.484019000000004</v>
      </c>
      <c r="AM4">
        <v>12.259727</v>
      </c>
      <c r="AN4">
        <v>1.0464880000000001</v>
      </c>
      <c r="AO4">
        <v>0</v>
      </c>
      <c r="AP4">
        <v>2.3521209999999999</v>
      </c>
      <c r="AQ4">
        <v>40.966138000000001</v>
      </c>
      <c r="AR4">
        <v>32.007168</v>
      </c>
      <c r="AS4">
        <v>36.617398000000001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7.3276409999999998</v>
      </c>
      <c r="AZ4">
        <v>8.9631699999999999</v>
      </c>
      <c r="BA4">
        <v>6.5188670000000002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3034.0350930000004</v>
      </c>
    </row>
    <row r="5" spans="1:117">
      <c r="A5" t="s">
        <v>47</v>
      </c>
      <c r="B5">
        <v>0</v>
      </c>
      <c r="C5">
        <v>0</v>
      </c>
      <c r="D5">
        <v>0.10329000000000001</v>
      </c>
      <c r="E5">
        <v>0</v>
      </c>
      <c r="F5">
        <v>0</v>
      </c>
      <c r="G5">
        <v>0</v>
      </c>
      <c r="H5">
        <v>0</v>
      </c>
      <c r="I5">
        <v>0</v>
      </c>
      <c r="J5">
        <v>2.6311140000000002</v>
      </c>
      <c r="K5">
        <v>664.99525100000005</v>
      </c>
      <c r="L5">
        <v>408.246016</v>
      </c>
      <c r="M5">
        <v>93.794863000000007</v>
      </c>
      <c r="N5">
        <v>120.20083200000001</v>
      </c>
      <c r="O5">
        <v>126.192609</v>
      </c>
      <c r="P5">
        <v>100.38963200000001</v>
      </c>
      <c r="Q5">
        <v>21.869631999999999</v>
      </c>
      <c r="R5">
        <v>43.397762</v>
      </c>
      <c r="S5">
        <v>26.710311000000001</v>
      </c>
      <c r="T5">
        <v>0</v>
      </c>
      <c r="U5">
        <v>399.00240000000002</v>
      </c>
      <c r="V5">
        <v>17.462848000000001</v>
      </c>
      <c r="W5">
        <v>42.821184000000002</v>
      </c>
      <c r="X5">
        <v>143.31711999999999</v>
      </c>
      <c r="Y5">
        <v>0</v>
      </c>
      <c r="Z5">
        <v>12.603402000000001</v>
      </c>
      <c r="AA5">
        <v>40.731904999999998</v>
      </c>
      <c r="AB5">
        <v>46.870234000000004</v>
      </c>
      <c r="AC5">
        <v>33.660922999999997</v>
      </c>
      <c r="AD5">
        <v>21.036662</v>
      </c>
      <c r="AE5">
        <v>57.187109</v>
      </c>
      <c r="AF5">
        <v>27.294924000000002</v>
      </c>
      <c r="AG5">
        <v>46.193142000000002</v>
      </c>
      <c r="AH5">
        <v>173.915716</v>
      </c>
      <c r="AI5">
        <v>4.1285489999999996</v>
      </c>
      <c r="AJ5">
        <v>0</v>
      </c>
      <c r="AK5">
        <v>65.381912</v>
      </c>
      <c r="AL5">
        <v>77.484019000000004</v>
      </c>
      <c r="AM5">
        <v>12.259727</v>
      </c>
      <c r="AN5">
        <v>1.0464880000000001</v>
      </c>
      <c r="AO5">
        <v>0</v>
      </c>
      <c r="AP5">
        <v>2.3521209999999999</v>
      </c>
      <c r="AQ5">
        <v>40.966138000000001</v>
      </c>
      <c r="AR5">
        <v>32.007168</v>
      </c>
      <c r="AS5">
        <v>36.617398000000001</v>
      </c>
      <c r="AT5">
        <v>18.052137999999999</v>
      </c>
      <c r="AU5">
        <v>0</v>
      </c>
      <c r="AV5">
        <v>0</v>
      </c>
      <c r="AW5">
        <v>0</v>
      </c>
      <c r="AX5">
        <v>0</v>
      </c>
      <c r="AY5">
        <v>7.3276409999999998</v>
      </c>
      <c r="AZ5">
        <v>8.9631699999999999</v>
      </c>
      <c r="BA5">
        <v>6.5188670000000002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2988.9122740000003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664.99525100000005</v>
      </c>
      <c r="L6">
        <v>408.246016</v>
      </c>
      <c r="M6">
        <v>93.794863000000007</v>
      </c>
      <c r="N6">
        <v>120.20083200000001</v>
      </c>
      <c r="O6">
        <v>126.192609</v>
      </c>
      <c r="P6">
        <v>100.38963200000001</v>
      </c>
      <c r="Q6">
        <v>21.869631999999999</v>
      </c>
      <c r="R6">
        <v>43.397762</v>
      </c>
      <c r="S6">
        <v>26.710311000000001</v>
      </c>
      <c r="T6">
        <v>0</v>
      </c>
      <c r="U6">
        <v>399.00240000000002</v>
      </c>
      <c r="V6">
        <v>17.462848000000001</v>
      </c>
      <c r="W6">
        <v>42.821184000000002</v>
      </c>
      <c r="X6">
        <v>143.31711999999999</v>
      </c>
      <c r="Y6">
        <v>0</v>
      </c>
      <c r="Z6">
        <v>12.603402000000001</v>
      </c>
      <c r="AA6">
        <v>40.731904999999998</v>
      </c>
      <c r="AB6">
        <v>46.870234000000004</v>
      </c>
      <c r="AC6">
        <v>33.660922999999997</v>
      </c>
      <c r="AD6">
        <v>21.036662</v>
      </c>
      <c r="AE6">
        <v>57.187109</v>
      </c>
      <c r="AF6">
        <v>27.294924000000002</v>
      </c>
      <c r="AG6">
        <v>46.193142000000002</v>
      </c>
      <c r="AH6">
        <v>173.915716</v>
      </c>
      <c r="AI6">
        <v>4.1285489999999996</v>
      </c>
      <c r="AJ6">
        <v>0</v>
      </c>
      <c r="AK6">
        <v>65.381912</v>
      </c>
      <c r="AL6">
        <v>77.484019000000004</v>
      </c>
      <c r="AM6">
        <v>12.259727</v>
      </c>
      <c r="AN6">
        <v>1.0464880000000001</v>
      </c>
      <c r="AO6">
        <v>0</v>
      </c>
      <c r="AP6">
        <v>2.3521209999999999</v>
      </c>
      <c r="AQ6">
        <v>40.966138000000001</v>
      </c>
      <c r="AR6">
        <v>32.007168</v>
      </c>
      <c r="AS6">
        <v>36.617398000000001</v>
      </c>
      <c r="AT6">
        <v>15.090157</v>
      </c>
      <c r="AU6">
        <v>0</v>
      </c>
      <c r="AV6">
        <v>0</v>
      </c>
      <c r="AW6">
        <v>0</v>
      </c>
      <c r="AX6">
        <v>0</v>
      </c>
      <c r="AY6">
        <v>7.3276409999999998</v>
      </c>
      <c r="AZ6">
        <v>8.9631699999999999</v>
      </c>
      <c r="BA6">
        <v>6.5188670000000002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2983.2158890000001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664.99525100000005</v>
      </c>
      <c r="L7">
        <v>408.246016</v>
      </c>
      <c r="M7">
        <v>93.794863000000007</v>
      </c>
      <c r="N7">
        <v>120.20083200000001</v>
      </c>
      <c r="O7">
        <v>126.192609</v>
      </c>
      <c r="P7">
        <v>100.38963200000001</v>
      </c>
      <c r="Q7">
        <v>21.869631999999999</v>
      </c>
      <c r="R7">
        <v>43.397762</v>
      </c>
      <c r="S7">
        <v>26.710311000000001</v>
      </c>
      <c r="T7">
        <v>0</v>
      </c>
      <c r="U7">
        <v>399.00240000000002</v>
      </c>
      <c r="V7">
        <v>17.462848000000001</v>
      </c>
      <c r="W7">
        <v>42.821184000000002</v>
      </c>
      <c r="X7">
        <v>143.31711999999999</v>
      </c>
      <c r="Y7">
        <v>0</v>
      </c>
      <c r="Z7">
        <v>12.603402000000001</v>
      </c>
      <c r="AA7">
        <v>40.731904999999998</v>
      </c>
      <c r="AB7">
        <v>46.870234000000004</v>
      </c>
      <c r="AC7">
        <v>33.660922999999997</v>
      </c>
      <c r="AD7">
        <v>21.036662</v>
      </c>
      <c r="AE7">
        <v>57.187109</v>
      </c>
      <c r="AF7">
        <v>27.294924000000002</v>
      </c>
      <c r="AG7">
        <v>46.193142000000002</v>
      </c>
      <c r="AH7">
        <v>173.915716</v>
      </c>
      <c r="AI7">
        <v>4.1285489999999996</v>
      </c>
      <c r="AJ7">
        <v>0</v>
      </c>
      <c r="AK7">
        <v>65.381912</v>
      </c>
      <c r="AL7">
        <v>77.484019000000004</v>
      </c>
      <c r="AM7">
        <v>12.259727</v>
      </c>
      <c r="AN7">
        <v>1.0464880000000001</v>
      </c>
      <c r="AO7">
        <v>0</v>
      </c>
      <c r="AP7">
        <v>2.3521209999999999</v>
      </c>
      <c r="AQ7">
        <v>40.966138000000001</v>
      </c>
      <c r="AR7">
        <v>32.007168</v>
      </c>
      <c r="AS7">
        <v>36.617398000000001</v>
      </c>
      <c r="AT7">
        <v>15.265530999999999</v>
      </c>
      <c r="AU7">
        <v>0</v>
      </c>
      <c r="AV7">
        <v>0</v>
      </c>
      <c r="AW7">
        <v>0</v>
      </c>
      <c r="AX7">
        <v>0</v>
      </c>
      <c r="AY7">
        <v>7.3276409999999998</v>
      </c>
      <c r="AZ7">
        <v>8.9631699999999999</v>
      </c>
      <c r="BA7">
        <v>6.5188670000000002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2983.3912630000004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664.99525100000005</v>
      </c>
      <c r="L8">
        <v>408.246016</v>
      </c>
      <c r="M8">
        <v>93.794863000000007</v>
      </c>
      <c r="N8">
        <v>120.20083200000001</v>
      </c>
      <c r="O8">
        <v>126.192609</v>
      </c>
      <c r="P8">
        <v>100.38963200000001</v>
      </c>
      <c r="Q8">
        <v>21.869631999999999</v>
      </c>
      <c r="R8">
        <v>43.397762</v>
      </c>
      <c r="S8">
        <v>26.710311000000001</v>
      </c>
      <c r="T8">
        <v>0</v>
      </c>
      <c r="U8">
        <v>399.00240000000002</v>
      </c>
      <c r="V8">
        <v>17.462848000000001</v>
      </c>
      <c r="W8">
        <v>42.821184000000002</v>
      </c>
      <c r="X8">
        <v>143.31711999999999</v>
      </c>
      <c r="Y8">
        <v>0</v>
      </c>
      <c r="Z8">
        <v>12.603402000000001</v>
      </c>
      <c r="AA8">
        <v>40.731904999999998</v>
      </c>
      <c r="AB8">
        <v>46.870234000000004</v>
      </c>
      <c r="AC8">
        <v>33.660922999999997</v>
      </c>
      <c r="AD8">
        <v>21.036662</v>
      </c>
      <c r="AE8">
        <v>57.187109</v>
      </c>
      <c r="AF8">
        <v>27.294924000000002</v>
      </c>
      <c r="AG8">
        <v>46.193142000000002</v>
      </c>
      <c r="AH8">
        <v>173.915716</v>
      </c>
      <c r="AI8">
        <v>4.1285489999999996</v>
      </c>
      <c r="AJ8">
        <v>0</v>
      </c>
      <c r="AK8">
        <v>65.381912</v>
      </c>
      <c r="AL8">
        <v>77.484019000000004</v>
      </c>
      <c r="AM8">
        <v>12.259727</v>
      </c>
      <c r="AN8">
        <v>1.0464880000000001</v>
      </c>
      <c r="AO8">
        <v>0</v>
      </c>
      <c r="AP8">
        <v>2.3521209999999999</v>
      </c>
      <c r="AQ8">
        <v>40.966138000000001</v>
      </c>
      <c r="AR8">
        <v>32.007168</v>
      </c>
      <c r="AS8">
        <v>36.617398000000001</v>
      </c>
      <c r="AT8">
        <v>14.877269</v>
      </c>
      <c r="AU8">
        <v>0</v>
      </c>
      <c r="AV8">
        <v>0</v>
      </c>
      <c r="AW8">
        <v>0</v>
      </c>
      <c r="AX8">
        <v>0</v>
      </c>
      <c r="AY8">
        <v>7.3276409999999998</v>
      </c>
      <c r="AZ8">
        <v>8.9631699999999999</v>
      </c>
      <c r="BA8">
        <v>6.5188670000000002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2983.003001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664.99525100000005</v>
      </c>
      <c r="L9">
        <v>408.246016</v>
      </c>
      <c r="M9">
        <v>93.794863000000007</v>
      </c>
      <c r="N9">
        <v>120.20083200000001</v>
      </c>
      <c r="O9">
        <v>126.192609</v>
      </c>
      <c r="P9">
        <v>100.38963200000001</v>
      </c>
      <c r="Q9">
        <v>21.869631999999999</v>
      </c>
      <c r="R9">
        <v>43.397762</v>
      </c>
      <c r="S9">
        <v>26.710311000000001</v>
      </c>
      <c r="T9">
        <v>0</v>
      </c>
      <c r="U9">
        <v>399.00240000000002</v>
      </c>
      <c r="V9">
        <v>17.462848000000001</v>
      </c>
      <c r="W9">
        <v>42.821184000000002</v>
      </c>
      <c r="X9">
        <v>143.31711999999999</v>
      </c>
      <c r="Y9">
        <v>0</v>
      </c>
      <c r="Z9">
        <v>12.603402000000001</v>
      </c>
      <c r="AA9">
        <v>40.731904999999998</v>
      </c>
      <c r="AB9">
        <v>46.870234000000004</v>
      </c>
      <c r="AC9">
        <v>33.660922999999997</v>
      </c>
      <c r="AD9">
        <v>21.036662</v>
      </c>
      <c r="AE9">
        <v>57.187109</v>
      </c>
      <c r="AF9">
        <v>27.294924000000002</v>
      </c>
      <c r="AG9">
        <v>46.193142000000002</v>
      </c>
      <c r="AH9">
        <v>173.915716</v>
      </c>
      <c r="AI9">
        <v>4.1285489999999996</v>
      </c>
      <c r="AJ9">
        <v>0</v>
      </c>
      <c r="AK9">
        <v>65.381912</v>
      </c>
      <c r="AL9">
        <v>77.484019000000004</v>
      </c>
      <c r="AM9">
        <v>12.259727</v>
      </c>
      <c r="AN9">
        <v>1.0464880000000001</v>
      </c>
      <c r="AO9">
        <v>0</v>
      </c>
      <c r="AP9">
        <v>2.3521209999999999</v>
      </c>
      <c r="AQ9">
        <v>40.966138000000001</v>
      </c>
      <c r="AR9">
        <v>32.007168</v>
      </c>
      <c r="AS9">
        <v>36.617398000000001</v>
      </c>
      <c r="AT9">
        <v>14.789633</v>
      </c>
      <c r="AU9">
        <v>0</v>
      </c>
      <c r="AV9">
        <v>0</v>
      </c>
      <c r="AW9">
        <v>0</v>
      </c>
      <c r="AX9">
        <v>0</v>
      </c>
      <c r="AY9">
        <v>7.3276409999999998</v>
      </c>
      <c r="AZ9">
        <v>8.9631699999999999</v>
      </c>
      <c r="BA9">
        <v>6.5188670000000002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2982.9153649999998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664.99525100000005</v>
      </c>
      <c r="L10">
        <v>408.246016</v>
      </c>
      <c r="M10">
        <v>93.794863000000007</v>
      </c>
      <c r="N10">
        <v>120.20083200000001</v>
      </c>
      <c r="O10">
        <v>126.192609</v>
      </c>
      <c r="P10">
        <v>100.38963200000001</v>
      </c>
      <c r="Q10">
        <v>21.869631999999999</v>
      </c>
      <c r="R10">
        <v>43.397762</v>
      </c>
      <c r="S10">
        <v>26.710311000000001</v>
      </c>
      <c r="T10">
        <v>0</v>
      </c>
      <c r="U10">
        <v>399.00240000000002</v>
      </c>
      <c r="V10">
        <v>17.462848000000001</v>
      </c>
      <c r="W10">
        <v>42.821184000000002</v>
      </c>
      <c r="X10">
        <v>143.31711999999999</v>
      </c>
      <c r="Y10">
        <v>0</v>
      </c>
      <c r="Z10">
        <v>12.603402000000001</v>
      </c>
      <c r="AA10">
        <v>40.731904999999998</v>
      </c>
      <c r="AB10">
        <v>46.870234000000004</v>
      </c>
      <c r="AC10">
        <v>33.660922999999997</v>
      </c>
      <c r="AD10">
        <v>21.036662</v>
      </c>
      <c r="AE10">
        <v>57.187109</v>
      </c>
      <c r="AF10">
        <v>27.294924000000002</v>
      </c>
      <c r="AG10">
        <v>46.193142000000002</v>
      </c>
      <c r="AH10">
        <v>173.915716</v>
      </c>
      <c r="AI10">
        <v>4.1285489999999996</v>
      </c>
      <c r="AJ10">
        <v>0</v>
      </c>
      <c r="AK10">
        <v>65.381912</v>
      </c>
      <c r="AL10">
        <v>77.484019000000004</v>
      </c>
      <c r="AM10">
        <v>12.259727</v>
      </c>
      <c r="AN10">
        <v>1.0464880000000001</v>
      </c>
      <c r="AO10">
        <v>0</v>
      </c>
      <c r="AP10">
        <v>2.3521209999999999</v>
      </c>
      <c r="AQ10">
        <v>40.966138000000001</v>
      </c>
      <c r="AR10">
        <v>32.007168</v>
      </c>
      <c r="AS10">
        <v>36.617398000000001</v>
      </c>
      <c r="AT10">
        <v>13.382009</v>
      </c>
      <c r="AU10">
        <v>0</v>
      </c>
      <c r="AV10">
        <v>0</v>
      </c>
      <c r="AW10">
        <v>0</v>
      </c>
      <c r="AX10">
        <v>0</v>
      </c>
      <c r="AY10">
        <v>7.3276409999999998</v>
      </c>
      <c r="AZ10">
        <v>8.9631699999999999</v>
      </c>
      <c r="BA10">
        <v>6.5188670000000002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2981.5077410000004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664.99525100000005</v>
      </c>
      <c r="L11">
        <v>408.246016</v>
      </c>
      <c r="M11">
        <v>93.794863000000007</v>
      </c>
      <c r="N11">
        <v>120.20083200000001</v>
      </c>
      <c r="O11">
        <v>126.192609</v>
      </c>
      <c r="P11">
        <v>100.38963200000001</v>
      </c>
      <c r="Q11">
        <v>21.869631999999999</v>
      </c>
      <c r="R11">
        <v>43.397762</v>
      </c>
      <c r="S11">
        <v>26.710311000000001</v>
      </c>
      <c r="T11">
        <v>0</v>
      </c>
      <c r="U11">
        <v>399.00240000000002</v>
      </c>
      <c r="V11">
        <v>17.462848000000001</v>
      </c>
      <c r="W11">
        <v>42.821184000000002</v>
      </c>
      <c r="X11">
        <v>143.31711999999999</v>
      </c>
      <c r="Y11">
        <v>0</v>
      </c>
      <c r="Z11">
        <v>12.603402000000001</v>
      </c>
      <c r="AA11">
        <v>40.731904999999998</v>
      </c>
      <c r="AB11">
        <v>46.870234000000004</v>
      </c>
      <c r="AC11">
        <v>33.660922999999997</v>
      </c>
      <c r="AD11">
        <v>21.036662</v>
      </c>
      <c r="AE11">
        <v>57.187109</v>
      </c>
      <c r="AF11">
        <v>27.294924000000002</v>
      </c>
      <c r="AG11">
        <v>46.193142000000002</v>
      </c>
      <c r="AH11">
        <v>173.915716</v>
      </c>
      <c r="AI11">
        <v>4.1285489999999996</v>
      </c>
      <c r="AJ11">
        <v>0</v>
      </c>
      <c r="AK11">
        <v>65.381912</v>
      </c>
      <c r="AL11">
        <v>77.484019000000004</v>
      </c>
      <c r="AM11">
        <v>12.259727</v>
      </c>
      <c r="AN11">
        <v>1.0464880000000001</v>
      </c>
      <c r="AO11">
        <v>0</v>
      </c>
      <c r="AP11">
        <v>2.3521209999999999</v>
      </c>
      <c r="AQ11">
        <v>40.966138000000001</v>
      </c>
      <c r="AR11">
        <v>32.007168</v>
      </c>
      <c r="AS11">
        <v>36.617398000000001</v>
      </c>
      <c r="AT11">
        <v>12.222771</v>
      </c>
      <c r="AU11">
        <v>0</v>
      </c>
      <c r="AV11">
        <v>0</v>
      </c>
      <c r="AW11">
        <v>0</v>
      </c>
      <c r="AX11">
        <v>0</v>
      </c>
      <c r="AY11">
        <v>7.3276409999999998</v>
      </c>
      <c r="AZ11">
        <v>8.9631699999999999</v>
      </c>
      <c r="BA11">
        <v>6.5188670000000002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2980.3485030000002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664.99525100000005</v>
      </c>
      <c r="L12">
        <v>408.246016</v>
      </c>
      <c r="M12">
        <v>93.794863000000007</v>
      </c>
      <c r="N12">
        <v>120.20083200000001</v>
      </c>
      <c r="O12">
        <v>126.192609</v>
      </c>
      <c r="P12">
        <v>100.38963200000001</v>
      </c>
      <c r="Q12">
        <v>21.869631999999999</v>
      </c>
      <c r="R12">
        <v>43.397762</v>
      </c>
      <c r="S12">
        <v>26.710311000000001</v>
      </c>
      <c r="T12">
        <v>0</v>
      </c>
      <c r="U12">
        <v>399.00240000000002</v>
      </c>
      <c r="V12">
        <v>17.462848000000001</v>
      </c>
      <c r="W12">
        <v>42.821184000000002</v>
      </c>
      <c r="X12">
        <v>143.31711999999999</v>
      </c>
      <c r="Y12">
        <v>0</v>
      </c>
      <c r="Z12">
        <v>12.603402000000001</v>
      </c>
      <c r="AA12">
        <v>40.731904999999998</v>
      </c>
      <c r="AB12">
        <v>46.870234000000004</v>
      </c>
      <c r="AC12">
        <v>33.660922999999997</v>
      </c>
      <c r="AD12">
        <v>21.036662</v>
      </c>
      <c r="AE12">
        <v>57.187109</v>
      </c>
      <c r="AF12">
        <v>27.294924000000002</v>
      </c>
      <c r="AG12">
        <v>46.193142000000002</v>
      </c>
      <c r="AH12">
        <v>173.915716</v>
      </c>
      <c r="AI12">
        <v>4.1285489999999996</v>
      </c>
      <c r="AJ12">
        <v>0</v>
      </c>
      <c r="AK12">
        <v>65.381912</v>
      </c>
      <c r="AL12">
        <v>77.484019000000004</v>
      </c>
      <c r="AM12">
        <v>12.259727</v>
      </c>
      <c r="AN12">
        <v>1.0464880000000001</v>
      </c>
      <c r="AO12">
        <v>0</v>
      </c>
      <c r="AP12">
        <v>2.3521209999999999</v>
      </c>
      <c r="AQ12">
        <v>40.966138000000001</v>
      </c>
      <c r="AR12">
        <v>32.007168</v>
      </c>
      <c r="AS12">
        <v>36.617398000000001</v>
      </c>
      <c r="AT12">
        <v>9.6825340000000004</v>
      </c>
      <c r="AU12">
        <v>0</v>
      </c>
      <c r="AV12">
        <v>0</v>
      </c>
      <c r="AW12">
        <v>0</v>
      </c>
      <c r="AX12">
        <v>0</v>
      </c>
      <c r="AY12">
        <v>7.3276409999999998</v>
      </c>
      <c r="AZ12">
        <v>8.9631699999999999</v>
      </c>
      <c r="BA12">
        <v>6.5188670000000002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2977.808266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664.99525100000005</v>
      </c>
      <c r="L13">
        <v>408.246016</v>
      </c>
      <c r="M13">
        <v>93.794863000000007</v>
      </c>
      <c r="N13">
        <v>120.20083200000001</v>
      </c>
      <c r="O13">
        <v>126.192609</v>
      </c>
      <c r="P13">
        <v>100.38963200000001</v>
      </c>
      <c r="Q13">
        <v>21.869631999999999</v>
      </c>
      <c r="R13">
        <v>43.397762</v>
      </c>
      <c r="S13">
        <v>26.710311000000001</v>
      </c>
      <c r="T13">
        <v>0</v>
      </c>
      <c r="U13">
        <v>399.00240000000002</v>
      </c>
      <c r="V13">
        <v>17.462848000000001</v>
      </c>
      <c r="W13">
        <v>42.821184000000002</v>
      </c>
      <c r="X13">
        <v>143.31711999999999</v>
      </c>
      <c r="Y13">
        <v>0</v>
      </c>
      <c r="Z13">
        <v>12.603402000000001</v>
      </c>
      <c r="AA13">
        <v>40.731904999999998</v>
      </c>
      <c r="AB13">
        <v>46.870234000000004</v>
      </c>
      <c r="AC13">
        <v>33.660922999999997</v>
      </c>
      <c r="AD13">
        <v>21.036662</v>
      </c>
      <c r="AE13">
        <v>57.187109</v>
      </c>
      <c r="AF13">
        <v>27.294924000000002</v>
      </c>
      <c r="AG13">
        <v>46.193142000000002</v>
      </c>
      <c r="AH13">
        <v>173.915716</v>
      </c>
      <c r="AI13">
        <v>4.1285489999999996</v>
      </c>
      <c r="AJ13">
        <v>0</v>
      </c>
      <c r="AK13">
        <v>65.381912</v>
      </c>
      <c r="AL13">
        <v>77.484019000000004</v>
      </c>
      <c r="AM13">
        <v>12.259727</v>
      </c>
      <c r="AN13">
        <v>1.0464880000000001</v>
      </c>
      <c r="AO13">
        <v>0</v>
      </c>
      <c r="AP13">
        <v>2.3521209999999999</v>
      </c>
      <c r="AQ13">
        <v>40.966138000000001</v>
      </c>
      <c r="AR13">
        <v>32.007168</v>
      </c>
      <c r="AS13">
        <v>36.617398000000001</v>
      </c>
      <c r="AT13">
        <v>8.6621620000000004</v>
      </c>
      <c r="AU13">
        <v>0</v>
      </c>
      <c r="AV13">
        <v>0</v>
      </c>
      <c r="AW13">
        <v>0</v>
      </c>
      <c r="AX13">
        <v>0</v>
      </c>
      <c r="AY13">
        <v>7.3276409999999998</v>
      </c>
      <c r="AZ13">
        <v>8.9631699999999999</v>
      </c>
      <c r="BA13">
        <v>6.5188670000000002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2976.7878940000001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664.99525100000005</v>
      </c>
      <c r="L14">
        <v>408.246016</v>
      </c>
      <c r="M14">
        <v>93.794863000000007</v>
      </c>
      <c r="N14">
        <v>120.20083200000001</v>
      </c>
      <c r="O14">
        <v>126.192609</v>
      </c>
      <c r="P14">
        <v>100.38963200000001</v>
      </c>
      <c r="Q14">
        <v>21.869631999999999</v>
      </c>
      <c r="R14">
        <v>43.397762</v>
      </c>
      <c r="S14">
        <v>26.710311000000001</v>
      </c>
      <c r="T14">
        <v>0</v>
      </c>
      <c r="U14">
        <v>399.00240000000002</v>
      </c>
      <c r="V14">
        <v>17.462848000000001</v>
      </c>
      <c r="W14">
        <v>42.821184000000002</v>
      </c>
      <c r="X14">
        <v>143.31711999999999</v>
      </c>
      <c r="Y14">
        <v>0</v>
      </c>
      <c r="Z14">
        <v>12.603402000000001</v>
      </c>
      <c r="AA14">
        <v>40.731904999999998</v>
      </c>
      <c r="AB14">
        <v>46.870234000000004</v>
      </c>
      <c r="AC14">
        <v>33.660922999999997</v>
      </c>
      <c r="AD14">
        <v>21.036662</v>
      </c>
      <c r="AE14">
        <v>57.187109</v>
      </c>
      <c r="AF14">
        <v>27.294924000000002</v>
      </c>
      <c r="AG14">
        <v>46.193142000000002</v>
      </c>
      <c r="AH14">
        <v>173.915716</v>
      </c>
      <c r="AI14">
        <v>4.1285489999999996</v>
      </c>
      <c r="AJ14">
        <v>0</v>
      </c>
      <c r="AK14">
        <v>65.381912</v>
      </c>
      <c r="AL14">
        <v>77.484019000000004</v>
      </c>
      <c r="AM14">
        <v>12.259727</v>
      </c>
      <c r="AN14">
        <v>1.0464880000000001</v>
      </c>
      <c r="AO14">
        <v>0</v>
      </c>
      <c r="AP14">
        <v>2.3521209999999999</v>
      </c>
      <c r="AQ14">
        <v>40.966138000000001</v>
      </c>
      <c r="AR14">
        <v>32.007168</v>
      </c>
      <c r="AS14">
        <v>36.617398000000001</v>
      </c>
      <c r="AT14">
        <v>8.7994529999999997</v>
      </c>
      <c r="AU14">
        <v>0</v>
      </c>
      <c r="AV14">
        <v>0</v>
      </c>
      <c r="AW14">
        <v>0</v>
      </c>
      <c r="AX14">
        <v>0</v>
      </c>
      <c r="AY14">
        <v>7.3276409999999998</v>
      </c>
      <c r="AZ14">
        <v>8.9631699999999999</v>
      </c>
      <c r="BA14">
        <v>6.5188670000000002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2976.9251850000001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663.27279099999998</v>
      </c>
      <c r="L15">
        <v>465.32991099999998</v>
      </c>
      <c r="M15">
        <v>93.417732000000001</v>
      </c>
      <c r="N15">
        <v>119.734061</v>
      </c>
      <c r="O15">
        <v>125.603008</v>
      </c>
      <c r="P15">
        <v>100.38963200000001</v>
      </c>
      <c r="Q15">
        <v>21.837548000000002</v>
      </c>
      <c r="R15">
        <v>43.327674000000002</v>
      </c>
      <c r="S15">
        <v>26.670514000000001</v>
      </c>
      <c r="T15">
        <v>0</v>
      </c>
      <c r="U15">
        <v>399.00240000000002</v>
      </c>
      <c r="V15">
        <v>17.462848000000001</v>
      </c>
      <c r="W15">
        <v>42.821184000000002</v>
      </c>
      <c r="X15">
        <v>143.31711999999999</v>
      </c>
      <c r="Y15">
        <v>0</v>
      </c>
      <c r="Z15">
        <v>12.603402000000001</v>
      </c>
      <c r="AA15">
        <v>40.731904999999998</v>
      </c>
      <c r="AB15">
        <v>46.870234000000004</v>
      </c>
      <c r="AC15">
        <v>33.660922999999997</v>
      </c>
      <c r="AD15">
        <v>21.036662</v>
      </c>
      <c r="AE15">
        <v>57.187109</v>
      </c>
      <c r="AF15">
        <v>27.294924000000002</v>
      </c>
      <c r="AG15">
        <v>46.193142000000002</v>
      </c>
      <c r="AH15">
        <v>173.915716</v>
      </c>
      <c r="AI15">
        <v>4.1285489999999996</v>
      </c>
      <c r="AJ15">
        <v>0</v>
      </c>
      <c r="AK15">
        <v>65.381912</v>
      </c>
      <c r="AL15">
        <v>72.992192000000003</v>
      </c>
      <c r="AM15">
        <v>12.259727</v>
      </c>
      <c r="AN15">
        <v>1.0464880000000001</v>
      </c>
      <c r="AO15">
        <v>0</v>
      </c>
      <c r="AP15">
        <v>2.3521209999999999</v>
      </c>
      <c r="AQ15">
        <v>40.966138000000001</v>
      </c>
      <c r="AR15">
        <v>32.007168</v>
      </c>
      <c r="AS15">
        <v>36.617398000000001</v>
      </c>
      <c r="AT15">
        <v>11.140985000000001</v>
      </c>
      <c r="AU15">
        <v>0</v>
      </c>
      <c r="AV15">
        <v>0</v>
      </c>
      <c r="AW15">
        <v>0</v>
      </c>
      <c r="AX15">
        <v>0</v>
      </c>
      <c r="AY15">
        <v>7.3276409999999998</v>
      </c>
      <c r="AZ15">
        <v>8.9631699999999999</v>
      </c>
      <c r="BA15">
        <v>6.5188670000000002</v>
      </c>
      <c r="BB15">
        <v>4.8967280000000004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3028.279524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663.87910999999997</v>
      </c>
      <c r="L16">
        <v>465.32991099999998</v>
      </c>
      <c r="M16">
        <v>93.417732000000001</v>
      </c>
      <c r="N16">
        <v>119.734061</v>
      </c>
      <c r="O16">
        <v>125.603008</v>
      </c>
      <c r="P16">
        <v>100.38963200000001</v>
      </c>
      <c r="Q16">
        <v>21.837548000000002</v>
      </c>
      <c r="R16">
        <v>43.327674000000002</v>
      </c>
      <c r="S16">
        <v>26.670514000000001</v>
      </c>
      <c r="T16">
        <v>0</v>
      </c>
      <c r="U16">
        <v>399.00240000000002</v>
      </c>
      <c r="V16">
        <v>17.462848000000001</v>
      </c>
      <c r="W16">
        <v>42.821184000000002</v>
      </c>
      <c r="X16">
        <v>143.31711999999999</v>
      </c>
      <c r="Y16">
        <v>0</v>
      </c>
      <c r="Z16">
        <v>12.603402000000001</v>
      </c>
      <c r="AA16">
        <v>40.731904999999998</v>
      </c>
      <c r="AB16">
        <v>46.870234000000004</v>
      </c>
      <c r="AC16">
        <v>33.660922999999997</v>
      </c>
      <c r="AD16">
        <v>21.036662</v>
      </c>
      <c r="AE16">
        <v>57.187109</v>
      </c>
      <c r="AF16">
        <v>27.294924000000002</v>
      </c>
      <c r="AG16">
        <v>46.193142000000002</v>
      </c>
      <c r="AH16">
        <v>173.915716</v>
      </c>
      <c r="AI16">
        <v>4.1285489999999996</v>
      </c>
      <c r="AJ16">
        <v>0</v>
      </c>
      <c r="AK16">
        <v>65.381912</v>
      </c>
      <c r="AL16">
        <v>72.992192000000003</v>
      </c>
      <c r="AM16">
        <v>12.259727</v>
      </c>
      <c r="AN16">
        <v>1.0464880000000001</v>
      </c>
      <c r="AO16">
        <v>0</v>
      </c>
      <c r="AP16">
        <v>2.3521209999999999</v>
      </c>
      <c r="AQ16">
        <v>30.724602999999998</v>
      </c>
      <c r="AR16">
        <v>32.007168</v>
      </c>
      <c r="AS16">
        <v>36.617398000000001</v>
      </c>
      <c r="AT16">
        <v>14.953711</v>
      </c>
      <c r="AU16">
        <v>0</v>
      </c>
      <c r="AV16">
        <v>0</v>
      </c>
      <c r="AW16">
        <v>0</v>
      </c>
      <c r="AX16">
        <v>0</v>
      </c>
      <c r="AY16">
        <v>7.3276409999999998</v>
      </c>
      <c r="AZ16">
        <v>8.9631699999999999</v>
      </c>
      <c r="BA16">
        <v>6.5188670000000002</v>
      </c>
      <c r="BB16">
        <v>4.8967280000000004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3022.4570340000005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664.71630300000004</v>
      </c>
      <c r="L17">
        <v>465.32991099999998</v>
      </c>
      <c r="M17">
        <v>93.417732000000001</v>
      </c>
      <c r="N17">
        <v>119.734061</v>
      </c>
      <c r="O17">
        <v>125.603008</v>
      </c>
      <c r="P17">
        <v>100.38963200000001</v>
      </c>
      <c r="Q17">
        <v>21.837548000000002</v>
      </c>
      <c r="R17">
        <v>43.327674000000002</v>
      </c>
      <c r="S17">
        <v>26.670514000000001</v>
      </c>
      <c r="T17">
        <v>0</v>
      </c>
      <c r="U17">
        <v>399.00240000000002</v>
      </c>
      <c r="V17">
        <v>17.462848000000001</v>
      </c>
      <c r="W17">
        <v>42.821184000000002</v>
      </c>
      <c r="X17">
        <v>143.31711999999999</v>
      </c>
      <c r="Y17">
        <v>0</v>
      </c>
      <c r="Z17">
        <v>12.603402000000001</v>
      </c>
      <c r="AA17">
        <v>40.731904999999998</v>
      </c>
      <c r="AB17">
        <v>46.870234000000004</v>
      </c>
      <c r="AC17">
        <v>33.660922999999997</v>
      </c>
      <c r="AD17">
        <v>21.036662</v>
      </c>
      <c r="AE17">
        <v>57.187109</v>
      </c>
      <c r="AF17">
        <v>27.294924000000002</v>
      </c>
      <c r="AG17">
        <v>46.193142000000002</v>
      </c>
      <c r="AH17">
        <v>173.915716</v>
      </c>
      <c r="AI17">
        <v>4.1285489999999996</v>
      </c>
      <c r="AJ17">
        <v>0</v>
      </c>
      <c r="AK17">
        <v>65.381912</v>
      </c>
      <c r="AL17">
        <v>72.992192000000003</v>
      </c>
      <c r="AM17">
        <v>12.259727</v>
      </c>
      <c r="AN17">
        <v>1.0464880000000001</v>
      </c>
      <c r="AO17">
        <v>0</v>
      </c>
      <c r="AP17">
        <v>2.3521209999999999</v>
      </c>
      <c r="AQ17">
        <v>30.724602999999998</v>
      </c>
      <c r="AR17">
        <v>32.007168</v>
      </c>
      <c r="AS17">
        <v>36.617398000000001</v>
      </c>
      <c r="AT17">
        <v>17.574728</v>
      </c>
      <c r="AU17">
        <v>0</v>
      </c>
      <c r="AV17">
        <v>0</v>
      </c>
      <c r="AW17">
        <v>0</v>
      </c>
      <c r="AX17">
        <v>0</v>
      </c>
      <c r="AY17">
        <v>7.3276409999999998</v>
      </c>
      <c r="AZ17">
        <v>8.9631699999999999</v>
      </c>
      <c r="BA17">
        <v>6.5188670000000002</v>
      </c>
      <c r="BB17">
        <v>4.8967280000000004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3025.9152440000003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664.71630300000004</v>
      </c>
      <c r="L18">
        <v>465.32991099999998</v>
      </c>
      <c r="M18">
        <v>93.417732000000001</v>
      </c>
      <c r="N18">
        <v>119.734061</v>
      </c>
      <c r="O18">
        <v>125.603008</v>
      </c>
      <c r="P18">
        <v>100.38963200000001</v>
      </c>
      <c r="Q18">
        <v>21.837548000000002</v>
      </c>
      <c r="R18">
        <v>43.327674000000002</v>
      </c>
      <c r="S18">
        <v>26.670514000000001</v>
      </c>
      <c r="T18">
        <v>0</v>
      </c>
      <c r="U18">
        <v>399.00240000000002</v>
      </c>
      <c r="V18">
        <v>17.462848000000001</v>
      </c>
      <c r="W18">
        <v>42.821184000000002</v>
      </c>
      <c r="X18">
        <v>143.31711999999999</v>
      </c>
      <c r="Y18">
        <v>0</v>
      </c>
      <c r="Z18">
        <v>12.603402000000001</v>
      </c>
      <c r="AA18">
        <v>40.731904999999998</v>
      </c>
      <c r="AB18">
        <v>46.870234000000004</v>
      </c>
      <c r="AC18">
        <v>33.660922999999997</v>
      </c>
      <c r="AD18">
        <v>21.036662</v>
      </c>
      <c r="AE18">
        <v>57.187109</v>
      </c>
      <c r="AF18">
        <v>27.294924000000002</v>
      </c>
      <c r="AG18">
        <v>46.193142000000002</v>
      </c>
      <c r="AH18">
        <v>173.915716</v>
      </c>
      <c r="AI18">
        <v>4.1285489999999996</v>
      </c>
      <c r="AJ18">
        <v>0</v>
      </c>
      <c r="AK18">
        <v>65.381912</v>
      </c>
      <c r="AL18">
        <v>72.992192000000003</v>
      </c>
      <c r="AM18">
        <v>12.259727</v>
      </c>
      <c r="AN18">
        <v>1.0464880000000001</v>
      </c>
      <c r="AO18">
        <v>0</v>
      </c>
      <c r="AP18">
        <v>2.3521209999999999</v>
      </c>
      <c r="AQ18">
        <v>20.483069</v>
      </c>
      <c r="AR18">
        <v>32.007168</v>
      </c>
      <c r="AS18">
        <v>36.617398000000001</v>
      </c>
      <c r="AT18">
        <v>18.168213999999999</v>
      </c>
      <c r="AU18">
        <v>0</v>
      </c>
      <c r="AV18">
        <v>0</v>
      </c>
      <c r="AW18">
        <v>0</v>
      </c>
      <c r="AX18">
        <v>0</v>
      </c>
      <c r="AY18">
        <v>7.3276409999999998</v>
      </c>
      <c r="AZ18">
        <v>8.9631699999999999</v>
      </c>
      <c r="BA18">
        <v>6.5188670000000002</v>
      </c>
      <c r="BB18">
        <v>4.8967280000000004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3016.2671959999993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664.71630300000004</v>
      </c>
      <c r="L19">
        <v>440.82084700000001</v>
      </c>
      <c r="M19">
        <v>93.417732000000001</v>
      </c>
      <c r="N19">
        <v>119.734061</v>
      </c>
      <c r="O19">
        <v>125.603008</v>
      </c>
      <c r="P19">
        <v>100.38963200000001</v>
      </c>
      <c r="Q19">
        <v>21.837548000000002</v>
      </c>
      <c r="R19">
        <v>43.327674000000002</v>
      </c>
      <c r="S19">
        <v>26.670514000000001</v>
      </c>
      <c r="T19">
        <v>0</v>
      </c>
      <c r="U19">
        <v>399.00240000000002</v>
      </c>
      <c r="V19">
        <v>17.462848000000001</v>
      </c>
      <c r="W19">
        <v>42.821184000000002</v>
      </c>
      <c r="X19">
        <v>143.31711999999999</v>
      </c>
      <c r="Y19">
        <v>0</v>
      </c>
      <c r="Z19">
        <v>12.603402000000001</v>
      </c>
      <c r="AA19">
        <v>40.731904999999998</v>
      </c>
      <c r="AB19">
        <v>46.870234000000004</v>
      </c>
      <c r="AC19">
        <v>33.660922999999997</v>
      </c>
      <c r="AD19">
        <v>21.036662</v>
      </c>
      <c r="AE19">
        <v>57.187109</v>
      </c>
      <c r="AF19">
        <v>18.939336000000001</v>
      </c>
      <c r="AG19">
        <v>46.193142000000002</v>
      </c>
      <c r="AH19">
        <v>173.915716</v>
      </c>
      <c r="AI19">
        <v>4.1285489999999996</v>
      </c>
      <c r="AJ19">
        <v>0</v>
      </c>
      <c r="AK19">
        <v>65.381912</v>
      </c>
      <c r="AL19">
        <v>72.992192000000003</v>
      </c>
      <c r="AM19">
        <v>12.259727</v>
      </c>
      <c r="AN19">
        <v>1.0464880000000001</v>
      </c>
      <c r="AO19">
        <v>0</v>
      </c>
      <c r="AP19">
        <v>2.3521209999999999</v>
      </c>
      <c r="AQ19">
        <v>10.241534</v>
      </c>
      <c r="AR19">
        <v>32.007168</v>
      </c>
      <c r="AS19">
        <v>36.617398000000001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7.6940239999999998</v>
      </c>
      <c r="AZ19">
        <v>8.9631699999999999</v>
      </c>
      <c r="BA19">
        <v>6.5188670000000002</v>
      </c>
      <c r="BB19">
        <v>4.8967280000000004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2974.6871340000002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664.71630300000004</v>
      </c>
      <c r="L20">
        <v>440.82084700000001</v>
      </c>
      <c r="M20">
        <v>93.417732000000001</v>
      </c>
      <c r="N20">
        <v>119.734061</v>
      </c>
      <c r="O20">
        <v>125.603008</v>
      </c>
      <c r="P20">
        <v>100.38963200000001</v>
      </c>
      <c r="Q20">
        <v>21.837548000000002</v>
      </c>
      <c r="R20">
        <v>43.327674000000002</v>
      </c>
      <c r="S20">
        <v>26.670514000000001</v>
      </c>
      <c r="T20">
        <v>0</v>
      </c>
      <c r="U20">
        <v>399.00240000000002</v>
      </c>
      <c r="V20">
        <v>17.462848000000001</v>
      </c>
      <c r="W20">
        <v>42.821184000000002</v>
      </c>
      <c r="X20">
        <v>143.31711999999999</v>
      </c>
      <c r="Y20">
        <v>0</v>
      </c>
      <c r="Z20">
        <v>12.603402000000001</v>
      </c>
      <c r="AA20">
        <v>40.731904999999998</v>
      </c>
      <c r="AB20">
        <v>46.870234000000004</v>
      </c>
      <c r="AC20">
        <v>33.660922999999997</v>
      </c>
      <c r="AD20">
        <v>21.036662</v>
      </c>
      <c r="AE20">
        <v>57.187109</v>
      </c>
      <c r="AF20">
        <v>18.939336000000001</v>
      </c>
      <c r="AG20">
        <v>46.193142000000002</v>
      </c>
      <c r="AH20">
        <v>173.915716</v>
      </c>
      <c r="AI20">
        <v>18.431024000000001</v>
      </c>
      <c r="AJ20">
        <v>0</v>
      </c>
      <c r="AK20">
        <v>65.381912</v>
      </c>
      <c r="AL20">
        <v>72.992192000000003</v>
      </c>
      <c r="AM20">
        <v>12.259727</v>
      </c>
      <c r="AN20">
        <v>1.0464880000000001</v>
      </c>
      <c r="AO20">
        <v>0</v>
      </c>
      <c r="AP20">
        <v>2.3521209999999999</v>
      </c>
      <c r="AQ20">
        <v>0</v>
      </c>
      <c r="AR20">
        <v>32.007168</v>
      </c>
      <c r="AS20">
        <v>36.617398000000001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7.6940239999999998</v>
      </c>
      <c r="AZ20">
        <v>8.9631699999999999</v>
      </c>
      <c r="BA20">
        <v>6.5188670000000002</v>
      </c>
      <c r="BB20">
        <v>4.8967280000000004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2978.748075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664.71630300000004</v>
      </c>
      <c r="L21">
        <v>463.20267100000001</v>
      </c>
      <c r="M21">
        <v>93.417732000000001</v>
      </c>
      <c r="N21">
        <v>119.734061</v>
      </c>
      <c r="O21">
        <v>125.603008</v>
      </c>
      <c r="P21">
        <v>100.38963200000001</v>
      </c>
      <c r="Q21">
        <v>21.837548000000002</v>
      </c>
      <c r="R21">
        <v>43.327674000000002</v>
      </c>
      <c r="S21">
        <v>26.670514000000001</v>
      </c>
      <c r="T21">
        <v>0</v>
      </c>
      <c r="U21">
        <v>399.00240000000002</v>
      </c>
      <c r="V21">
        <v>17.462848000000001</v>
      </c>
      <c r="W21">
        <v>42.821184000000002</v>
      </c>
      <c r="X21">
        <v>143.31711999999999</v>
      </c>
      <c r="Y21">
        <v>0</v>
      </c>
      <c r="Z21">
        <v>12.603402000000001</v>
      </c>
      <c r="AA21">
        <v>40.731904999999998</v>
      </c>
      <c r="AB21">
        <v>46.870234000000004</v>
      </c>
      <c r="AC21">
        <v>33.660922999999997</v>
      </c>
      <c r="AD21">
        <v>21.036662</v>
      </c>
      <c r="AE21">
        <v>57.187109</v>
      </c>
      <c r="AF21">
        <v>18.939336000000001</v>
      </c>
      <c r="AG21">
        <v>46.193142000000002</v>
      </c>
      <c r="AH21">
        <v>173.915716</v>
      </c>
      <c r="AI21">
        <v>18.431024000000001</v>
      </c>
      <c r="AJ21">
        <v>0</v>
      </c>
      <c r="AK21">
        <v>65.381912</v>
      </c>
      <c r="AL21">
        <v>72.992192000000003</v>
      </c>
      <c r="AM21">
        <v>12.259727</v>
      </c>
      <c r="AN21">
        <v>1.0464880000000001</v>
      </c>
      <c r="AO21">
        <v>0</v>
      </c>
      <c r="AP21">
        <v>2.3521209999999999</v>
      </c>
      <c r="AQ21">
        <v>0</v>
      </c>
      <c r="AR21">
        <v>32.007168</v>
      </c>
      <c r="AS21">
        <v>36.617398000000001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7.6940239999999998</v>
      </c>
      <c r="AZ21">
        <v>8.9631699999999999</v>
      </c>
      <c r="BA21">
        <v>6.5188670000000002</v>
      </c>
      <c r="BB21">
        <v>4.8967280000000004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3001.129899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664.71630300000004</v>
      </c>
      <c r="L22">
        <v>463.20267100000001</v>
      </c>
      <c r="M22">
        <v>93.417732000000001</v>
      </c>
      <c r="N22">
        <v>119.734061</v>
      </c>
      <c r="O22">
        <v>125.603008</v>
      </c>
      <c r="P22">
        <v>100.38963200000001</v>
      </c>
      <c r="Q22">
        <v>21.837548000000002</v>
      </c>
      <c r="R22">
        <v>43.327674000000002</v>
      </c>
      <c r="S22">
        <v>26.670514000000001</v>
      </c>
      <c r="T22">
        <v>0</v>
      </c>
      <c r="U22">
        <v>399.00240000000002</v>
      </c>
      <c r="V22">
        <v>17.462848000000001</v>
      </c>
      <c r="W22">
        <v>42.821184000000002</v>
      </c>
      <c r="X22">
        <v>143.31711999999999</v>
      </c>
      <c r="Y22">
        <v>0</v>
      </c>
      <c r="Z22">
        <v>12.603402000000001</v>
      </c>
      <c r="AA22">
        <v>40.731904999999998</v>
      </c>
      <c r="AB22">
        <v>46.870234000000004</v>
      </c>
      <c r="AC22">
        <v>33.660922999999997</v>
      </c>
      <c r="AD22">
        <v>21.036662</v>
      </c>
      <c r="AE22">
        <v>57.187109</v>
      </c>
      <c r="AF22">
        <v>18.939336000000001</v>
      </c>
      <c r="AG22">
        <v>46.193142000000002</v>
      </c>
      <c r="AH22">
        <v>173.915716</v>
      </c>
      <c r="AI22">
        <v>4.1285489999999996</v>
      </c>
      <c r="AJ22">
        <v>0</v>
      </c>
      <c r="AK22">
        <v>65.381912</v>
      </c>
      <c r="AL22">
        <v>72.992192000000003</v>
      </c>
      <c r="AM22">
        <v>12.259727</v>
      </c>
      <c r="AN22">
        <v>1.0464880000000001</v>
      </c>
      <c r="AO22">
        <v>0</v>
      </c>
      <c r="AP22">
        <v>2.3521209999999999</v>
      </c>
      <c r="AQ22">
        <v>0</v>
      </c>
      <c r="AR22">
        <v>32.007168</v>
      </c>
      <c r="AS22">
        <v>36.617398000000001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7.6940239999999998</v>
      </c>
      <c r="AZ22">
        <v>8.9631699999999999</v>
      </c>
      <c r="BA22">
        <v>6.5188670000000002</v>
      </c>
      <c r="BB22">
        <v>4.8967280000000004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2986.8274240000005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664.71630300000004</v>
      </c>
      <c r="L23">
        <v>395.87474300000002</v>
      </c>
      <c r="M23">
        <v>93.417732000000001</v>
      </c>
      <c r="N23">
        <v>119.734061</v>
      </c>
      <c r="O23">
        <v>125.603008</v>
      </c>
      <c r="P23">
        <v>100.38963200000001</v>
      </c>
      <c r="Q23">
        <v>21.837548000000002</v>
      </c>
      <c r="R23">
        <v>43.327674000000002</v>
      </c>
      <c r="S23">
        <v>26.670514000000001</v>
      </c>
      <c r="T23">
        <v>0</v>
      </c>
      <c r="U23">
        <v>399.00240000000002</v>
      </c>
      <c r="V23">
        <v>17.462848000000001</v>
      </c>
      <c r="W23">
        <v>42.821184000000002</v>
      </c>
      <c r="X23">
        <v>143.31711999999999</v>
      </c>
      <c r="Y23">
        <v>0</v>
      </c>
      <c r="Z23">
        <v>12.603402000000001</v>
      </c>
      <c r="AA23">
        <v>40.731904999999998</v>
      </c>
      <c r="AB23">
        <v>46.870234000000004</v>
      </c>
      <c r="AC23">
        <v>33.660922999999997</v>
      </c>
      <c r="AD23">
        <v>21.036662</v>
      </c>
      <c r="AE23">
        <v>57.187109</v>
      </c>
      <c r="AF23">
        <v>18.939336000000001</v>
      </c>
      <c r="AG23">
        <v>46.193142000000002</v>
      </c>
      <c r="AH23">
        <v>173.915716</v>
      </c>
      <c r="AI23">
        <v>4.1285489999999996</v>
      </c>
      <c r="AJ23">
        <v>0</v>
      </c>
      <c r="AK23">
        <v>65.381912</v>
      </c>
      <c r="AL23">
        <v>72.992192000000003</v>
      </c>
      <c r="AM23">
        <v>12.259727</v>
      </c>
      <c r="AN23">
        <v>1.0464880000000001</v>
      </c>
      <c r="AO23">
        <v>0</v>
      </c>
      <c r="AP23">
        <v>2.3521209999999999</v>
      </c>
      <c r="AQ23">
        <v>0</v>
      </c>
      <c r="AR23">
        <v>32.007168</v>
      </c>
      <c r="AS23">
        <v>36.617398000000001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7.6940239999999998</v>
      </c>
      <c r="AZ23">
        <v>8.9631699999999999</v>
      </c>
      <c r="BA23">
        <v>6.5188670000000002</v>
      </c>
      <c r="BB23">
        <v>4.8967280000000004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2919.4994959999999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664.71630300000004</v>
      </c>
      <c r="L24">
        <v>455.316847</v>
      </c>
      <c r="M24">
        <v>93.417732000000001</v>
      </c>
      <c r="N24">
        <v>119.734061</v>
      </c>
      <c r="O24">
        <v>125.603008</v>
      </c>
      <c r="P24">
        <v>100.38963200000001</v>
      </c>
      <c r="Q24">
        <v>21.837548000000002</v>
      </c>
      <c r="R24">
        <v>43.327674000000002</v>
      </c>
      <c r="S24">
        <v>26.670514000000001</v>
      </c>
      <c r="T24">
        <v>0</v>
      </c>
      <c r="U24">
        <v>399.00240000000002</v>
      </c>
      <c r="V24">
        <v>17.462848000000001</v>
      </c>
      <c r="W24">
        <v>42.821184000000002</v>
      </c>
      <c r="X24">
        <v>143.31711999999999</v>
      </c>
      <c r="Y24">
        <v>0</v>
      </c>
      <c r="Z24">
        <v>12.603402000000001</v>
      </c>
      <c r="AA24">
        <v>40.731904999999998</v>
      </c>
      <c r="AB24">
        <v>46.870234000000004</v>
      </c>
      <c r="AC24">
        <v>33.660922999999997</v>
      </c>
      <c r="AD24">
        <v>21.036662</v>
      </c>
      <c r="AE24">
        <v>57.187109</v>
      </c>
      <c r="AF24">
        <v>18.939336000000001</v>
      </c>
      <c r="AG24">
        <v>46.193142000000002</v>
      </c>
      <c r="AH24">
        <v>173.915716</v>
      </c>
      <c r="AI24">
        <v>4.1285489999999996</v>
      </c>
      <c r="AJ24">
        <v>0</v>
      </c>
      <c r="AK24">
        <v>65.381912</v>
      </c>
      <c r="AL24">
        <v>72.992192000000003</v>
      </c>
      <c r="AM24">
        <v>12.259727</v>
      </c>
      <c r="AN24">
        <v>1.0464880000000001</v>
      </c>
      <c r="AO24">
        <v>0</v>
      </c>
      <c r="AP24">
        <v>2.3521209999999999</v>
      </c>
      <c r="AQ24">
        <v>0</v>
      </c>
      <c r="AR24">
        <v>32.007168</v>
      </c>
      <c r="AS24">
        <v>36.617398000000001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7.6940239999999998</v>
      </c>
      <c r="AZ24">
        <v>8.9631699999999999</v>
      </c>
      <c r="BA24">
        <v>6.5188670000000002</v>
      </c>
      <c r="BB24">
        <v>4.8967280000000004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2978.9416000000006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664.71630300000004</v>
      </c>
      <c r="L25">
        <v>435.98884700000002</v>
      </c>
      <c r="M25">
        <v>93.417732000000001</v>
      </c>
      <c r="N25">
        <v>119.734061</v>
      </c>
      <c r="O25">
        <v>125.603008</v>
      </c>
      <c r="P25">
        <v>100.38963200000001</v>
      </c>
      <c r="Q25">
        <v>21.837548000000002</v>
      </c>
      <c r="R25">
        <v>43.327674000000002</v>
      </c>
      <c r="S25">
        <v>26.670514000000001</v>
      </c>
      <c r="T25">
        <v>0</v>
      </c>
      <c r="U25">
        <v>399.00240000000002</v>
      </c>
      <c r="V25">
        <v>17.462848000000001</v>
      </c>
      <c r="W25">
        <v>42.821184000000002</v>
      </c>
      <c r="X25">
        <v>143.31711999999999</v>
      </c>
      <c r="Y25">
        <v>0</v>
      </c>
      <c r="Z25">
        <v>12.603402000000001</v>
      </c>
      <c r="AA25">
        <v>40.731904999999998</v>
      </c>
      <c r="AB25">
        <v>46.870234000000004</v>
      </c>
      <c r="AC25">
        <v>33.660922999999997</v>
      </c>
      <c r="AD25">
        <v>21.036662</v>
      </c>
      <c r="AE25">
        <v>57.187109</v>
      </c>
      <c r="AF25">
        <v>18.939336000000001</v>
      </c>
      <c r="AG25">
        <v>46.193142000000002</v>
      </c>
      <c r="AH25">
        <v>173.915716</v>
      </c>
      <c r="AI25">
        <v>4.1285489999999996</v>
      </c>
      <c r="AJ25">
        <v>0</v>
      </c>
      <c r="AK25">
        <v>65.381912</v>
      </c>
      <c r="AL25">
        <v>72.992192000000003</v>
      </c>
      <c r="AM25">
        <v>12.259727</v>
      </c>
      <c r="AN25">
        <v>1.0464880000000001</v>
      </c>
      <c r="AO25">
        <v>0</v>
      </c>
      <c r="AP25">
        <v>2.3521209999999999</v>
      </c>
      <c r="AQ25">
        <v>0</v>
      </c>
      <c r="AR25">
        <v>32.007168</v>
      </c>
      <c r="AS25">
        <v>36.617398000000001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7.6940239999999998</v>
      </c>
      <c r="AZ25">
        <v>8.9631699999999999</v>
      </c>
      <c r="BA25">
        <v>6.5188670000000002</v>
      </c>
      <c r="BB25">
        <v>4.8967280000000004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2959.6136000000001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641.33831399999997</v>
      </c>
      <c r="L26">
        <v>435.98884700000002</v>
      </c>
      <c r="M26">
        <v>93.417732000000001</v>
      </c>
      <c r="N26">
        <v>119.734061</v>
      </c>
      <c r="O26">
        <v>125.603008</v>
      </c>
      <c r="P26">
        <v>100.38963200000001</v>
      </c>
      <c r="Q26">
        <v>21.837548000000002</v>
      </c>
      <c r="R26">
        <v>43.327674000000002</v>
      </c>
      <c r="S26">
        <v>26.670514000000001</v>
      </c>
      <c r="T26">
        <v>0</v>
      </c>
      <c r="U26">
        <v>399.00240000000002</v>
      </c>
      <c r="V26">
        <v>17.462848000000001</v>
      </c>
      <c r="W26">
        <v>42.821184000000002</v>
      </c>
      <c r="X26">
        <v>143.31711999999999</v>
      </c>
      <c r="Y26">
        <v>0</v>
      </c>
      <c r="Z26">
        <v>12.603402000000001</v>
      </c>
      <c r="AA26">
        <v>40.731904999999998</v>
      </c>
      <c r="AB26">
        <v>46.870234000000004</v>
      </c>
      <c r="AC26">
        <v>33.660922999999997</v>
      </c>
      <c r="AD26">
        <v>21.036662</v>
      </c>
      <c r="AE26">
        <v>57.187109</v>
      </c>
      <c r="AF26">
        <v>9.4696689999999997</v>
      </c>
      <c r="AG26">
        <v>46.193142000000002</v>
      </c>
      <c r="AH26">
        <v>173.915716</v>
      </c>
      <c r="AI26">
        <v>4.1285489999999996</v>
      </c>
      <c r="AJ26">
        <v>0</v>
      </c>
      <c r="AK26">
        <v>65.381912</v>
      </c>
      <c r="AL26">
        <v>72.992192000000003</v>
      </c>
      <c r="AM26">
        <v>12.259727</v>
      </c>
      <c r="AN26">
        <v>1.0464880000000001</v>
      </c>
      <c r="AO26">
        <v>0</v>
      </c>
      <c r="AP26">
        <v>2.3521209999999999</v>
      </c>
      <c r="AQ26">
        <v>0</v>
      </c>
      <c r="AR26">
        <v>32.007168</v>
      </c>
      <c r="AS26">
        <v>36.617398000000001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7.6940239999999998</v>
      </c>
      <c r="AZ26">
        <v>8.9631699999999999</v>
      </c>
      <c r="BA26">
        <v>6.5188670000000002</v>
      </c>
      <c r="BB26">
        <v>4.8967280000000004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2926.7659440000002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659.69991400000004</v>
      </c>
      <c r="L27">
        <v>435.98884700000002</v>
      </c>
      <c r="M27">
        <v>93.417732000000001</v>
      </c>
      <c r="N27">
        <v>119.734061</v>
      </c>
      <c r="O27">
        <v>125.603008</v>
      </c>
      <c r="P27">
        <v>100.38963200000001</v>
      </c>
      <c r="Q27">
        <v>21.837548000000002</v>
      </c>
      <c r="R27">
        <v>43.327674000000002</v>
      </c>
      <c r="S27">
        <v>26.670514000000001</v>
      </c>
      <c r="T27">
        <v>0</v>
      </c>
      <c r="U27">
        <v>399.00240000000002</v>
      </c>
      <c r="V27">
        <v>17.462848000000001</v>
      </c>
      <c r="W27">
        <v>42.821184000000002</v>
      </c>
      <c r="X27">
        <v>143.31711999999999</v>
      </c>
      <c r="Y27">
        <v>0</v>
      </c>
      <c r="Z27">
        <v>12.603402000000001</v>
      </c>
      <c r="AA27">
        <v>40.731904999999998</v>
      </c>
      <c r="AB27">
        <v>46.870234000000004</v>
      </c>
      <c r="AC27">
        <v>33.660922999999997</v>
      </c>
      <c r="AD27">
        <v>21.036662</v>
      </c>
      <c r="AE27">
        <v>57.187109</v>
      </c>
      <c r="AF27">
        <v>9.4696689999999997</v>
      </c>
      <c r="AG27">
        <v>46.193142000000002</v>
      </c>
      <c r="AH27">
        <v>173.915716</v>
      </c>
      <c r="AI27">
        <v>5.8979280000000003</v>
      </c>
      <c r="AJ27">
        <v>0</v>
      </c>
      <c r="AK27">
        <v>65.381912</v>
      </c>
      <c r="AL27">
        <v>72.992192000000003</v>
      </c>
      <c r="AM27">
        <v>12.259727</v>
      </c>
      <c r="AN27">
        <v>1.0464880000000001</v>
      </c>
      <c r="AO27">
        <v>0</v>
      </c>
      <c r="AP27">
        <v>2.3521209999999999</v>
      </c>
      <c r="AQ27">
        <v>0</v>
      </c>
      <c r="AR27">
        <v>32.007168</v>
      </c>
      <c r="AS27">
        <v>36.617398000000001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7.6940239999999998</v>
      </c>
      <c r="AZ27">
        <v>8.9631699999999999</v>
      </c>
      <c r="BA27">
        <v>6.5188670000000002</v>
      </c>
      <c r="BB27">
        <v>4.8967280000000004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2946.8969230000007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659.69991400000004</v>
      </c>
      <c r="L28">
        <v>435.98884700000002</v>
      </c>
      <c r="M28">
        <v>93.417732000000001</v>
      </c>
      <c r="N28">
        <v>119.734061</v>
      </c>
      <c r="O28">
        <v>125.603008</v>
      </c>
      <c r="P28">
        <v>100.38963200000001</v>
      </c>
      <c r="Q28">
        <v>21.837548000000002</v>
      </c>
      <c r="R28">
        <v>43.327674000000002</v>
      </c>
      <c r="S28">
        <v>26.670514000000001</v>
      </c>
      <c r="T28">
        <v>0</v>
      </c>
      <c r="U28">
        <v>399.00240000000002</v>
      </c>
      <c r="V28">
        <v>17.719926999999998</v>
      </c>
      <c r="W28">
        <v>42.821184000000002</v>
      </c>
      <c r="X28">
        <v>143.31711999999999</v>
      </c>
      <c r="Y28">
        <v>0</v>
      </c>
      <c r="Z28">
        <v>12.603402000000001</v>
      </c>
      <c r="AA28">
        <v>40.731904999999998</v>
      </c>
      <c r="AB28">
        <v>46.870234000000004</v>
      </c>
      <c r="AC28">
        <v>33.660922999999997</v>
      </c>
      <c r="AD28">
        <v>21.036662</v>
      </c>
      <c r="AE28">
        <v>57.187109</v>
      </c>
      <c r="AF28">
        <v>9.4696689999999997</v>
      </c>
      <c r="AG28">
        <v>46.193142000000002</v>
      </c>
      <c r="AH28">
        <v>173.915716</v>
      </c>
      <c r="AI28">
        <v>8.8468909999999994</v>
      </c>
      <c r="AJ28">
        <v>0</v>
      </c>
      <c r="AK28">
        <v>65.381912</v>
      </c>
      <c r="AL28">
        <v>72.992192000000003</v>
      </c>
      <c r="AM28">
        <v>12.259727</v>
      </c>
      <c r="AN28">
        <v>1.0464880000000001</v>
      </c>
      <c r="AO28">
        <v>0</v>
      </c>
      <c r="AP28">
        <v>2.3521209999999999</v>
      </c>
      <c r="AQ28">
        <v>0</v>
      </c>
      <c r="AR28">
        <v>32.007168</v>
      </c>
      <c r="AS28">
        <v>36.617398000000001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7.6940239999999998</v>
      </c>
      <c r="AZ28">
        <v>8.9631699999999999</v>
      </c>
      <c r="BA28">
        <v>6.5188670000000002</v>
      </c>
      <c r="BB28">
        <v>4.8967280000000004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2950.1029650000014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566.66468199999997</v>
      </c>
      <c r="L29">
        <v>341.67072000000002</v>
      </c>
      <c r="M29">
        <v>93.417732000000001</v>
      </c>
      <c r="N29">
        <v>119.734061</v>
      </c>
      <c r="O29">
        <v>125.603008</v>
      </c>
      <c r="P29">
        <v>100.38963200000001</v>
      </c>
      <c r="Q29">
        <v>21.837548000000002</v>
      </c>
      <c r="R29">
        <v>43.327674000000002</v>
      </c>
      <c r="S29">
        <v>26.670514000000001</v>
      </c>
      <c r="T29">
        <v>0</v>
      </c>
      <c r="U29">
        <v>399.00240000000002</v>
      </c>
      <c r="V29">
        <v>17.731507000000001</v>
      </c>
      <c r="W29">
        <v>42.821184000000002</v>
      </c>
      <c r="X29">
        <v>143.31711999999999</v>
      </c>
      <c r="Y29">
        <v>0</v>
      </c>
      <c r="Z29">
        <v>12.603402000000001</v>
      </c>
      <c r="AA29">
        <v>40.731904999999998</v>
      </c>
      <c r="AB29">
        <v>46.870234000000004</v>
      </c>
      <c r="AC29">
        <v>33.660922999999997</v>
      </c>
      <c r="AD29">
        <v>21.036662</v>
      </c>
      <c r="AE29">
        <v>57.187109</v>
      </c>
      <c r="AF29">
        <v>9.4696689999999997</v>
      </c>
      <c r="AG29">
        <v>46.193142000000002</v>
      </c>
      <c r="AH29">
        <v>173.915716</v>
      </c>
      <c r="AI29">
        <v>57.504793999999997</v>
      </c>
      <c r="AJ29">
        <v>0</v>
      </c>
      <c r="AK29">
        <v>65.381912</v>
      </c>
      <c r="AL29">
        <v>72.992192000000003</v>
      </c>
      <c r="AM29">
        <v>12.259727</v>
      </c>
      <c r="AN29">
        <v>1.0464880000000001</v>
      </c>
      <c r="AO29">
        <v>0</v>
      </c>
      <c r="AP29">
        <v>2.3521209999999999</v>
      </c>
      <c r="AQ29">
        <v>0</v>
      </c>
      <c r="AR29">
        <v>32.007168</v>
      </c>
      <c r="AS29">
        <v>36.617398000000001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7.6940239999999998</v>
      </c>
      <c r="AZ29">
        <v>8.9631699999999999</v>
      </c>
      <c r="BA29">
        <v>6.5188670000000002</v>
      </c>
      <c r="BB29">
        <v>4.8967280000000004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2811.4190890000004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504.46080000000001</v>
      </c>
      <c r="L30">
        <v>254.69471999999999</v>
      </c>
      <c r="M30">
        <v>93.417732000000001</v>
      </c>
      <c r="N30">
        <v>119.734061</v>
      </c>
      <c r="O30">
        <v>125.603008</v>
      </c>
      <c r="P30">
        <v>100.38963200000001</v>
      </c>
      <c r="Q30">
        <v>21.837548000000002</v>
      </c>
      <c r="R30">
        <v>43.327674000000002</v>
      </c>
      <c r="S30">
        <v>26.670514000000001</v>
      </c>
      <c r="T30">
        <v>0</v>
      </c>
      <c r="U30">
        <v>399.00240000000002</v>
      </c>
      <c r="V30">
        <v>17.731507000000001</v>
      </c>
      <c r="W30">
        <v>42.821184000000002</v>
      </c>
      <c r="X30">
        <v>143.31711999999999</v>
      </c>
      <c r="Y30">
        <v>0</v>
      </c>
      <c r="Z30">
        <v>12.603402000000001</v>
      </c>
      <c r="AA30">
        <v>40.731904999999998</v>
      </c>
      <c r="AB30">
        <v>46.870234000000004</v>
      </c>
      <c r="AC30">
        <v>33.660922999999997</v>
      </c>
      <c r="AD30">
        <v>21.036662</v>
      </c>
      <c r="AE30">
        <v>57.187109</v>
      </c>
      <c r="AF30">
        <v>9.4696689999999997</v>
      </c>
      <c r="AG30">
        <v>46.193142000000002</v>
      </c>
      <c r="AH30">
        <v>173.915716</v>
      </c>
      <c r="AI30">
        <v>57.504793999999997</v>
      </c>
      <c r="AJ30">
        <v>0</v>
      </c>
      <c r="AK30">
        <v>65.381912</v>
      </c>
      <c r="AL30">
        <v>72.992192000000003</v>
      </c>
      <c r="AM30">
        <v>12.259727</v>
      </c>
      <c r="AN30">
        <v>1.0464880000000001</v>
      </c>
      <c r="AO30">
        <v>0</v>
      </c>
      <c r="AP30">
        <v>2.3521209999999999</v>
      </c>
      <c r="AQ30">
        <v>0</v>
      </c>
      <c r="AR30">
        <v>32.007168</v>
      </c>
      <c r="AS30">
        <v>36.617398000000001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7.6940239999999998</v>
      </c>
      <c r="AZ30">
        <v>8.9631699999999999</v>
      </c>
      <c r="BA30">
        <v>6.5188670000000002</v>
      </c>
      <c r="BB30">
        <v>4.8967280000000004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2662.2392070000001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431.98079999999999</v>
      </c>
      <c r="L31">
        <v>219.441034</v>
      </c>
      <c r="M31">
        <v>93.417732000000001</v>
      </c>
      <c r="N31">
        <v>119.734061</v>
      </c>
      <c r="O31">
        <v>125.603008</v>
      </c>
      <c r="P31">
        <v>100.38963200000001</v>
      </c>
      <c r="Q31">
        <v>19.231940000000002</v>
      </c>
      <c r="R31">
        <v>37.523572000000001</v>
      </c>
      <c r="S31">
        <v>22.712333000000001</v>
      </c>
      <c r="T31">
        <v>0</v>
      </c>
      <c r="U31">
        <v>399.00240000000002</v>
      </c>
      <c r="V31">
        <v>17.731507000000001</v>
      </c>
      <c r="W31">
        <v>42.821184000000002</v>
      </c>
      <c r="X31">
        <v>143.31711999999999</v>
      </c>
      <c r="Y31">
        <v>0</v>
      </c>
      <c r="Z31">
        <v>12.603402000000001</v>
      </c>
      <c r="AA31">
        <v>40.731904999999998</v>
      </c>
      <c r="AB31">
        <v>46.870234000000004</v>
      </c>
      <c r="AC31">
        <v>33.660922999999997</v>
      </c>
      <c r="AD31">
        <v>21.036662</v>
      </c>
      <c r="AE31">
        <v>57.187109</v>
      </c>
      <c r="AF31">
        <v>9.4696689999999997</v>
      </c>
      <c r="AG31">
        <v>46.193142000000002</v>
      </c>
      <c r="AH31">
        <v>173.915716</v>
      </c>
      <c r="AI31">
        <v>57.504793999999997</v>
      </c>
      <c r="AJ31">
        <v>0</v>
      </c>
      <c r="AK31">
        <v>65.381912</v>
      </c>
      <c r="AL31">
        <v>72.992192000000003</v>
      </c>
      <c r="AM31">
        <v>12.259727</v>
      </c>
      <c r="AN31">
        <v>1.0464880000000001</v>
      </c>
      <c r="AO31">
        <v>0</v>
      </c>
      <c r="AP31">
        <v>2.3521209999999999</v>
      </c>
      <c r="AQ31">
        <v>0</v>
      </c>
      <c r="AR31">
        <v>32.007168</v>
      </c>
      <c r="AS31">
        <v>36.617398000000001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7.6940239999999998</v>
      </c>
      <c r="AZ31">
        <v>8.9631699999999999</v>
      </c>
      <c r="BA31">
        <v>6.5188670000000002</v>
      </c>
      <c r="BB31">
        <v>4.8967280000000004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2542.1376299999997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366.26560000000001</v>
      </c>
      <c r="L32">
        <v>177.38272000000001</v>
      </c>
      <c r="M32">
        <v>93.417732000000001</v>
      </c>
      <c r="N32">
        <v>119.734061</v>
      </c>
      <c r="O32">
        <v>125.603008</v>
      </c>
      <c r="P32">
        <v>100.38963200000001</v>
      </c>
      <c r="Q32">
        <v>17.121552000000001</v>
      </c>
      <c r="R32">
        <v>32.914423999999997</v>
      </c>
      <c r="S32">
        <v>20.097738</v>
      </c>
      <c r="T32">
        <v>0</v>
      </c>
      <c r="U32">
        <v>399.00240000000002</v>
      </c>
      <c r="V32">
        <v>17.731507000000001</v>
      </c>
      <c r="W32">
        <v>42.821184000000002</v>
      </c>
      <c r="X32">
        <v>143.31711999999999</v>
      </c>
      <c r="Y32">
        <v>0</v>
      </c>
      <c r="Z32">
        <v>12.603402000000001</v>
      </c>
      <c r="AA32">
        <v>40.731904999999998</v>
      </c>
      <c r="AB32">
        <v>46.870234000000004</v>
      </c>
      <c r="AC32">
        <v>33.660922999999997</v>
      </c>
      <c r="AD32">
        <v>21.036662</v>
      </c>
      <c r="AE32">
        <v>57.187109</v>
      </c>
      <c r="AF32">
        <v>9.4696689999999997</v>
      </c>
      <c r="AG32">
        <v>46.193142000000002</v>
      </c>
      <c r="AH32">
        <v>173.915716</v>
      </c>
      <c r="AI32">
        <v>57.504793999999997</v>
      </c>
      <c r="AJ32">
        <v>0</v>
      </c>
      <c r="AK32">
        <v>65.381912</v>
      </c>
      <c r="AL32">
        <v>72.992192000000003</v>
      </c>
      <c r="AM32">
        <v>12.259727</v>
      </c>
      <c r="AN32">
        <v>1.0464880000000001</v>
      </c>
      <c r="AO32">
        <v>0</v>
      </c>
      <c r="AP32">
        <v>2.3521209999999999</v>
      </c>
      <c r="AQ32">
        <v>0</v>
      </c>
      <c r="AR32">
        <v>32.007168</v>
      </c>
      <c r="AS32">
        <v>36.617398000000001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7.6940239999999998</v>
      </c>
      <c r="AZ32">
        <v>8.9631699999999999</v>
      </c>
      <c r="BA32">
        <v>6.5188670000000002</v>
      </c>
      <c r="BB32">
        <v>4.8967280000000004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2425.0299849999997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366.26560000000001</v>
      </c>
      <c r="L33">
        <v>177.38272000000001</v>
      </c>
      <c r="M33">
        <v>93.417732000000001</v>
      </c>
      <c r="N33">
        <v>119.734061</v>
      </c>
      <c r="O33">
        <v>125.603008</v>
      </c>
      <c r="P33">
        <v>100.38963200000001</v>
      </c>
      <c r="Q33">
        <v>12.456896</v>
      </c>
      <c r="R33">
        <v>24.391936000000001</v>
      </c>
      <c r="S33">
        <v>14.698943999999999</v>
      </c>
      <c r="T33">
        <v>0</v>
      </c>
      <c r="U33">
        <v>399.00240000000002</v>
      </c>
      <c r="V33">
        <v>17.731507000000001</v>
      </c>
      <c r="W33">
        <v>42.821184000000002</v>
      </c>
      <c r="X33">
        <v>143.31711999999999</v>
      </c>
      <c r="Y33">
        <v>0</v>
      </c>
      <c r="Z33">
        <v>12.603402000000001</v>
      </c>
      <c r="AA33">
        <v>40.731904999999998</v>
      </c>
      <c r="AB33">
        <v>46.870234000000004</v>
      </c>
      <c r="AC33">
        <v>33.660922999999997</v>
      </c>
      <c r="AD33">
        <v>21.036662</v>
      </c>
      <c r="AE33">
        <v>57.187109</v>
      </c>
      <c r="AF33">
        <v>9.4696689999999997</v>
      </c>
      <c r="AG33">
        <v>46.193142000000002</v>
      </c>
      <c r="AH33">
        <v>173.915716</v>
      </c>
      <c r="AI33">
        <v>57.504793999999997</v>
      </c>
      <c r="AJ33">
        <v>0</v>
      </c>
      <c r="AK33">
        <v>65.381912</v>
      </c>
      <c r="AL33">
        <v>72.992192000000003</v>
      </c>
      <c r="AM33">
        <v>10.727261</v>
      </c>
      <c r="AN33">
        <v>1.0464880000000001</v>
      </c>
      <c r="AO33">
        <v>0</v>
      </c>
      <c r="AP33">
        <v>2.3521209999999999</v>
      </c>
      <c r="AQ33">
        <v>0</v>
      </c>
      <c r="AR33">
        <v>32.007168</v>
      </c>
      <c r="AS33">
        <v>36.617398000000001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7.6940239999999998</v>
      </c>
      <c r="AZ33">
        <v>8.9631699999999999</v>
      </c>
      <c r="BA33">
        <v>6.5188670000000002</v>
      </c>
      <c r="BB33">
        <v>3.8362409999999998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2403.8510939999996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366.26560000000001</v>
      </c>
      <c r="L34">
        <v>177.38272000000001</v>
      </c>
      <c r="M34">
        <v>93.417732000000001</v>
      </c>
      <c r="N34">
        <v>119.734061</v>
      </c>
      <c r="O34">
        <v>125.603008</v>
      </c>
      <c r="P34">
        <v>100.38963200000001</v>
      </c>
      <c r="Q34">
        <v>12.456896</v>
      </c>
      <c r="R34">
        <v>24.391936000000001</v>
      </c>
      <c r="S34">
        <v>14.698943999999999</v>
      </c>
      <c r="T34">
        <v>0</v>
      </c>
      <c r="U34">
        <v>399.00240000000002</v>
      </c>
      <c r="V34">
        <v>17.731507000000001</v>
      </c>
      <c r="W34">
        <v>42.821184000000002</v>
      </c>
      <c r="X34">
        <v>143.31711999999999</v>
      </c>
      <c r="Y34">
        <v>0</v>
      </c>
      <c r="Z34">
        <v>12.603402000000001</v>
      </c>
      <c r="AA34">
        <v>40.731904999999998</v>
      </c>
      <c r="AB34">
        <v>46.870234000000004</v>
      </c>
      <c r="AC34">
        <v>33.660922999999997</v>
      </c>
      <c r="AD34">
        <v>21.036662</v>
      </c>
      <c r="AE34">
        <v>57.187109</v>
      </c>
      <c r="AF34">
        <v>9.4696689999999997</v>
      </c>
      <c r="AG34">
        <v>46.193142000000002</v>
      </c>
      <c r="AH34">
        <v>173.915716</v>
      </c>
      <c r="AI34">
        <v>57.504793999999997</v>
      </c>
      <c r="AJ34">
        <v>0</v>
      </c>
      <c r="AK34">
        <v>65.381912</v>
      </c>
      <c r="AL34">
        <v>72.992192000000003</v>
      </c>
      <c r="AM34">
        <v>0</v>
      </c>
      <c r="AN34">
        <v>1.0464880000000001</v>
      </c>
      <c r="AO34">
        <v>0</v>
      </c>
      <c r="AP34">
        <v>2.3521209999999999</v>
      </c>
      <c r="AQ34">
        <v>0</v>
      </c>
      <c r="AR34">
        <v>32.007168</v>
      </c>
      <c r="AS34">
        <v>36.617398000000001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7.6940239999999998</v>
      </c>
      <c r="AZ34">
        <v>8.9631699999999999</v>
      </c>
      <c r="BA34">
        <v>6.5188670000000002</v>
      </c>
      <c r="BB34">
        <v>3.8362409999999998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2393.1238329999996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366.26560000000001</v>
      </c>
      <c r="L35">
        <v>177.38272000000001</v>
      </c>
      <c r="M35">
        <v>93.417732000000001</v>
      </c>
      <c r="N35">
        <v>119.734061</v>
      </c>
      <c r="O35">
        <v>125.603008</v>
      </c>
      <c r="P35">
        <v>100.38963200000001</v>
      </c>
      <c r="Q35">
        <v>12.456896</v>
      </c>
      <c r="R35">
        <v>24.391936000000001</v>
      </c>
      <c r="S35">
        <v>14.698943999999999</v>
      </c>
      <c r="T35">
        <v>0</v>
      </c>
      <c r="U35">
        <v>399.00240000000002</v>
      </c>
      <c r="V35">
        <v>15.014279999999999</v>
      </c>
      <c r="W35">
        <v>37.743042000000003</v>
      </c>
      <c r="X35">
        <v>124.309772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21.036662</v>
      </c>
      <c r="AE35">
        <v>57.187109</v>
      </c>
      <c r="AF35">
        <v>9.4696689999999997</v>
      </c>
      <c r="AG35">
        <v>46.193142000000002</v>
      </c>
      <c r="AH35">
        <v>173.915716</v>
      </c>
      <c r="AI35">
        <v>5.8979280000000003</v>
      </c>
      <c r="AJ35">
        <v>0</v>
      </c>
      <c r="AK35">
        <v>65.381912</v>
      </c>
      <c r="AL35">
        <v>72.992192000000003</v>
      </c>
      <c r="AM35">
        <v>0</v>
      </c>
      <c r="AN35">
        <v>1.0464880000000001</v>
      </c>
      <c r="AO35">
        <v>0</v>
      </c>
      <c r="AP35">
        <v>2.3521209999999999</v>
      </c>
      <c r="AQ35">
        <v>0</v>
      </c>
      <c r="AR35">
        <v>32.007168</v>
      </c>
      <c r="AS35">
        <v>36.617398000000001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7.6940239999999998</v>
      </c>
      <c r="AZ35">
        <v>6.7223769999999998</v>
      </c>
      <c r="BA35">
        <v>6.5188670000000002</v>
      </c>
      <c r="BB35">
        <v>3.8362409999999998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2312.4734570000001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366.26560000000001</v>
      </c>
      <c r="L36">
        <v>177.38272000000001</v>
      </c>
      <c r="M36">
        <v>93.417732000000001</v>
      </c>
      <c r="N36">
        <v>119.734061</v>
      </c>
      <c r="O36">
        <v>125.603008</v>
      </c>
      <c r="P36">
        <v>100.38963200000001</v>
      </c>
      <c r="Q36">
        <v>12.456896</v>
      </c>
      <c r="R36">
        <v>24.391936000000001</v>
      </c>
      <c r="S36">
        <v>14.698943999999999</v>
      </c>
      <c r="T36">
        <v>0</v>
      </c>
      <c r="U36">
        <v>399.00240000000002</v>
      </c>
      <c r="V36">
        <v>15.014279999999999</v>
      </c>
      <c r="W36">
        <v>37.743042000000003</v>
      </c>
      <c r="X36">
        <v>124.309772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21.036662</v>
      </c>
      <c r="AE36">
        <v>57.187109</v>
      </c>
      <c r="AF36">
        <v>9.4696689999999997</v>
      </c>
      <c r="AG36">
        <v>46.193142000000002</v>
      </c>
      <c r="AH36">
        <v>173.915716</v>
      </c>
      <c r="AI36">
        <v>4.1285489999999996</v>
      </c>
      <c r="AJ36">
        <v>0</v>
      </c>
      <c r="AK36">
        <v>65.381912</v>
      </c>
      <c r="AL36">
        <v>72.992192000000003</v>
      </c>
      <c r="AM36">
        <v>0</v>
      </c>
      <c r="AN36">
        <v>1.0464880000000001</v>
      </c>
      <c r="AO36">
        <v>0</v>
      </c>
      <c r="AP36">
        <v>2.3521209999999999</v>
      </c>
      <c r="AQ36">
        <v>0</v>
      </c>
      <c r="AR36">
        <v>32.007168</v>
      </c>
      <c r="AS36">
        <v>36.617398000000001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7.6940239999999998</v>
      </c>
      <c r="AZ36">
        <v>6.7223769999999998</v>
      </c>
      <c r="BA36">
        <v>6.5188670000000002</v>
      </c>
      <c r="BB36">
        <v>3.8362409999999998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2310.7040780000007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366.26560000000001</v>
      </c>
      <c r="L37">
        <v>177.38272000000001</v>
      </c>
      <c r="M37">
        <v>93.417732000000001</v>
      </c>
      <c r="N37">
        <v>119.734061</v>
      </c>
      <c r="O37">
        <v>125.603008</v>
      </c>
      <c r="P37">
        <v>100.38963200000001</v>
      </c>
      <c r="Q37">
        <v>12.456896</v>
      </c>
      <c r="R37">
        <v>24.391936000000001</v>
      </c>
      <c r="S37">
        <v>14.698943999999999</v>
      </c>
      <c r="T37">
        <v>0</v>
      </c>
      <c r="U37">
        <v>399.00240000000002</v>
      </c>
      <c r="V37">
        <v>11.06528</v>
      </c>
      <c r="W37">
        <v>29.566331999999999</v>
      </c>
      <c r="X37">
        <v>96.155253999999999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21.036662</v>
      </c>
      <c r="AE37">
        <v>57.187109</v>
      </c>
      <c r="AF37">
        <v>9.4696689999999997</v>
      </c>
      <c r="AG37">
        <v>46.193142000000002</v>
      </c>
      <c r="AH37">
        <v>173.915716</v>
      </c>
      <c r="AI37">
        <v>4.1285489999999996</v>
      </c>
      <c r="AJ37">
        <v>0</v>
      </c>
      <c r="AK37">
        <v>65.381912</v>
      </c>
      <c r="AL37">
        <v>72.992192000000003</v>
      </c>
      <c r="AM37">
        <v>0</v>
      </c>
      <c r="AN37">
        <v>1.0464880000000001</v>
      </c>
      <c r="AO37">
        <v>0</v>
      </c>
      <c r="AP37">
        <v>2.3521209999999999</v>
      </c>
      <c r="AQ37">
        <v>0</v>
      </c>
      <c r="AR37">
        <v>32.007168</v>
      </c>
      <c r="AS37">
        <v>36.617398000000001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7.6940239999999998</v>
      </c>
      <c r="AZ37">
        <v>4.4815849999999999</v>
      </c>
      <c r="BA37">
        <v>6.5188670000000002</v>
      </c>
      <c r="BB37">
        <v>3.8362409999999998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2268.1830580000005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366.26560000000001</v>
      </c>
      <c r="L38">
        <v>177.38272000000001</v>
      </c>
      <c r="M38">
        <v>93.417732000000001</v>
      </c>
      <c r="N38">
        <v>119.734061</v>
      </c>
      <c r="O38">
        <v>125.603008</v>
      </c>
      <c r="P38">
        <v>100.38963200000001</v>
      </c>
      <c r="Q38">
        <v>12.456896</v>
      </c>
      <c r="R38">
        <v>24.391936000000001</v>
      </c>
      <c r="S38">
        <v>14.698943999999999</v>
      </c>
      <c r="T38">
        <v>0</v>
      </c>
      <c r="U38">
        <v>399.00240000000002</v>
      </c>
      <c r="V38">
        <v>11.06528</v>
      </c>
      <c r="W38">
        <v>29.566331999999999</v>
      </c>
      <c r="X38">
        <v>96.155253999999999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21.036662</v>
      </c>
      <c r="AE38">
        <v>57.187109</v>
      </c>
      <c r="AF38">
        <v>9.4696689999999997</v>
      </c>
      <c r="AG38">
        <v>46.193142000000002</v>
      </c>
      <c r="AH38">
        <v>173.915716</v>
      </c>
      <c r="AI38">
        <v>4.1285489999999996</v>
      </c>
      <c r="AJ38">
        <v>0</v>
      </c>
      <c r="AK38">
        <v>65.381912</v>
      </c>
      <c r="AL38">
        <v>72.992192000000003</v>
      </c>
      <c r="AM38">
        <v>0</v>
      </c>
      <c r="AN38">
        <v>1.0464880000000001</v>
      </c>
      <c r="AO38">
        <v>0</v>
      </c>
      <c r="AP38">
        <v>2.3521209999999999</v>
      </c>
      <c r="AQ38">
        <v>0</v>
      </c>
      <c r="AR38">
        <v>37.341695999999999</v>
      </c>
      <c r="AS38">
        <v>36.617398000000001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7.6940239999999998</v>
      </c>
      <c r="AZ38">
        <v>4.4815849999999999</v>
      </c>
      <c r="BA38">
        <v>6.5188670000000002</v>
      </c>
      <c r="BB38">
        <v>3.8362409999999998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2273.5175859999999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367.12820900000003</v>
      </c>
      <c r="L39">
        <v>178.282825</v>
      </c>
      <c r="M39">
        <v>93.794863000000007</v>
      </c>
      <c r="N39">
        <v>120.20083200000001</v>
      </c>
      <c r="O39">
        <v>126.192609</v>
      </c>
      <c r="P39">
        <v>100.38963200000001</v>
      </c>
      <c r="Q39">
        <v>12.48898</v>
      </c>
      <c r="R39">
        <v>24.465285999999999</v>
      </c>
      <c r="S39">
        <v>14.739822999999999</v>
      </c>
      <c r="T39">
        <v>0</v>
      </c>
      <c r="U39">
        <v>399.00240000000002</v>
      </c>
      <c r="V39">
        <v>11.06528</v>
      </c>
      <c r="W39">
        <v>29.566331999999999</v>
      </c>
      <c r="X39">
        <v>96.155253999999999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21.036662</v>
      </c>
      <c r="AE39">
        <v>57.187109</v>
      </c>
      <c r="AF39">
        <v>9.4696689999999997</v>
      </c>
      <c r="AG39">
        <v>46.193142000000002</v>
      </c>
      <c r="AH39">
        <v>173.915716</v>
      </c>
      <c r="AI39">
        <v>4.1285489999999996</v>
      </c>
      <c r="AJ39">
        <v>0</v>
      </c>
      <c r="AK39">
        <v>65.381912</v>
      </c>
      <c r="AL39">
        <v>72.992192000000003</v>
      </c>
      <c r="AM39">
        <v>0</v>
      </c>
      <c r="AN39">
        <v>1.0464880000000001</v>
      </c>
      <c r="AO39">
        <v>0</v>
      </c>
      <c r="AP39">
        <v>2.3521209999999999</v>
      </c>
      <c r="AQ39">
        <v>0</v>
      </c>
      <c r="AR39">
        <v>37.341695999999999</v>
      </c>
      <c r="AS39">
        <v>36.617398000000001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7.6940239999999998</v>
      </c>
      <c r="AZ39">
        <v>4.4815849999999999</v>
      </c>
      <c r="BA39">
        <v>6.5188670000000002</v>
      </c>
      <c r="BB39">
        <v>4.1137600000000001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2277.137635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367.12820900000003</v>
      </c>
      <c r="L40">
        <v>178.282825</v>
      </c>
      <c r="M40">
        <v>93.794863000000007</v>
      </c>
      <c r="N40">
        <v>120.20083200000001</v>
      </c>
      <c r="O40">
        <v>126.192609</v>
      </c>
      <c r="P40">
        <v>100.38963200000001</v>
      </c>
      <c r="Q40">
        <v>12.48898</v>
      </c>
      <c r="R40">
        <v>24.465285999999999</v>
      </c>
      <c r="S40">
        <v>14.739822999999999</v>
      </c>
      <c r="T40">
        <v>0</v>
      </c>
      <c r="U40">
        <v>399.00240000000002</v>
      </c>
      <c r="V40">
        <v>11.06528</v>
      </c>
      <c r="W40">
        <v>29.566331999999999</v>
      </c>
      <c r="X40">
        <v>96.155253999999999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21.036662</v>
      </c>
      <c r="AE40">
        <v>57.187109</v>
      </c>
      <c r="AF40">
        <v>9.4696689999999997</v>
      </c>
      <c r="AG40">
        <v>46.193142000000002</v>
      </c>
      <c r="AH40">
        <v>173.915716</v>
      </c>
      <c r="AI40">
        <v>4.1285489999999996</v>
      </c>
      <c r="AJ40">
        <v>0</v>
      </c>
      <c r="AK40">
        <v>65.381912</v>
      </c>
      <c r="AL40">
        <v>72.992192000000003</v>
      </c>
      <c r="AM40">
        <v>0</v>
      </c>
      <c r="AN40">
        <v>1.0464880000000001</v>
      </c>
      <c r="AO40">
        <v>0</v>
      </c>
      <c r="AP40">
        <v>2.3521209999999999</v>
      </c>
      <c r="AQ40">
        <v>0</v>
      </c>
      <c r="AR40">
        <v>37.341695999999999</v>
      </c>
      <c r="AS40">
        <v>36.617398000000001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7.6940239999999998</v>
      </c>
      <c r="AZ40">
        <v>4.4815849999999999</v>
      </c>
      <c r="BA40">
        <v>6.5188670000000002</v>
      </c>
      <c r="BB40">
        <v>4.1137600000000001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2277.137635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367.12820900000003</v>
      </c>
      <c r="L41">
        <v>178.282825</v>
      </c>
      <c r="M41">
        <v>93.794863000000007</v>
      </c>
      <c r="N41">
        <v>120.20083200000001</v>
      </c>
      <c r="O41">
        <v>126.192609</v>
      </c>
      <c r="P41">
        <v>100.38963200000001</v>
      </c>
      <c r="Q41">
        <v>12.48898</v>
      </c>
      <c r="R41">
        <v>24.465285999999999</v>
      </c>
      <c r="S41">
        <v>14.739822999999999</v>
      </c>
      <c r="T41">
        <v>0</v>
      </c>
      <c r="U41">
        <v>399.00240000000002</v>
      </c>
      <c r="V41">
        <v>11.06528</v>
      </c>
      <c r="W41">
        <v>29.566331999999999</v>
      </c>
      <c r="X41">
        <v>96.155253999999999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21.036662</v>
      </c>
      <c r="AE41">
        <v>57.187109</v>
      </c>
      <c r="AF41">
        <v>9.4696689999999997</v>
      </c>
      <c r="AG41">
        <v>46.193142000000002</v>
      </c>
      <c r="AH41">
        <v>173.915716</v>
      </c>
      <c r="AI41">
        <v>4.1285489999999996</v>
      </c>
      <c r="AJ41">
        <v>0</v>
      </c>
      <c r="AK41">
        <v>65.381912</v>
      </c>
      <c r="AL41">
        <v>72.992192000000003</v>
      </c>
      <c r="AM41">
        <v>0</v>
      </c>
      <c r="AN41">
        <v>1.0464880000000001</v>
      </c>
      <c r="AO41">
        <v>0</v>
      </c>
      <c r="AP41">
        <v>2.3521209999999999</v>
      </c>
      <c r="AQ41">
        <v>0</v>
      </c>
      <c r="AR41">
        <v>32.007168</v>
      </c>
      <c r="AS41">
        <v>36.617398000000001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7.6940239999999998</v>
      </c>
      <c r="AZ41">
        <v>4.4815849999999999</v>
      </c>
      <c r="BA41">
        <v>6.5188670000000002</v>
      </c>
      <c r="BB41">
        <v>4.1137600000000001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2271.8031070000006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367.12820900000003</v>
      </c>
      <c r="L42">
        <v>178.282825</v>
      </c>
      <c r="M42">
        <v>93.794863000000007</v>
      </c>
      <c r="N42">
        <v>120.20083200000001</v>
      </c>
      <c r="O42">
        <v>126.192609</v>
      </c>
      <c r="P42">
        <v>100.38963200000001</v>
      </c>
      <c r="Q42">
        <v>12.48898</v>
      </c>
      <c r="R42">
        <v>24.465285999999999</v>
      </c>
      <c r="S42">
        <v>14.739822999999999</v>
      </c>
      <c r="T42">
        <v>0</v>
      </c>
      <c r="U42">
        <v>399.00240000000002</v>
      </c>
      <c r="V42">
        <v>11.06528</v>
      </c>
      <c r="W42">
        <v>29.566331999999999</v>
      </c>
      <c r="X42">
        <v>96.155253999999999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21.036662</v>
      </c>
      <c r="AE42">
        <v>57.187109</v>
      </c>
      <c r="AF42">
        <v>9.4696689999999997</v>
      </c>
      <c r="AG42">
        <v>46.193142000000002</v>
      </c>
      <c r="AH42">
        <v>173.915716</v>
      </c>
      <c r="AI42">
        <v>4.1285489999999996</v>
      </c>
      <c r="AJ42">
        <v>0</v>
      </c>
      <c r="AK42">
        <v>65.381912</v>
      </c>
      <c r="AL42">
        <v>72.992192000000003</v>
      </c>
      <c r="AM42">
        <v>0</v>
      </c>
      <c r="AN42">
        <v>1.0464880000000001</v>
      </c>
      <c r="AO42">
        <v>0</v>
      </c>
      <c r="AP42">
        <v>2.3521209999999999</v>
      </c>
      <c r="AQ42">
        <v>0</v>
      </c>
      <c r="AR42">
        <v>32.007168</v>
      </c>
      <c r="AS42">
        <v>36.617398000000001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7.6940239999999998</v>
      </c>
      <c r="AZ42">
        <v>4.4815849999999999</v>
      </c>
      <c r="BA42">
        <v>6.5188670000000002</v>
      </c>
      <c r="BB42">
        <v>4.1137600000000001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2271.8031070000006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367.273169</v>
      </c>
      <c r="L43">
        <v>178.282825</v>
      </c>
      <c r="M43">
        <v>93.794863000000007</v>
      </c>
      <c r="N43">
        <v>120.20083200000001</v>
      </c>
      <c r="O43">
        <v>126.192609</v>
      </c>
      <c r="P43">
        <v>100.38963200000001</v>
      </c>
      <c r="Q43">
        <v>12.189396</v>
      </c>
      <c r="R43">
        <v>24.619910000000001</v>
      </c>
      <c r="S43">
        <v>15.184367</v>
      </c>
      <c r="T43">
        <v>0</v>
      </c>
      <c r="U43">
        <v>399.00240000000002</v>
      </c>
      <c r="V43">
        <v>11.06528</v>
      </c>
      <c r="W43">
        <v>29.566331999999999</v>
      </c>
      <c r="X43">
        <v>96.155253999999999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21.036662</v>
      </c>
      <c r="AE43">
        <v>57.187109</v>
      </c>
      <c r="AF43">
        <v>0</v>
      </c>
      <c r="AG43">
        <v>46.193142000000002</v>
      </c>
      <c r="AH43">
        <v>150.76284899999999</v>
      </c>
      <c r="AI43">
        <v>4.1285489999999996</v>
      </c>
      <c r="AJ43">
        <v>0</v>
      </c>
      <c r="AK43">
        <v>65.381912</v>
      </c>
      <c r="AL43">
        <v>72.992192000000003</v>
      </c>
      <c r="AM43">
        <v>0</v>
      </c>
      <c r="AN43">
        <v>1.0464880000000001</v>
      </c>
      <c r="AO43">
        <v>0</v>
      </c>
      <c r="AP43">
        <v>2.3521209999999999</v>
      </c>
      <c r="AQ43">
        <v>0</v>
      </c>
      <c r="AR43">
        <v>37.341695999999999</v>
      </c>
      <c r="AS43">
        <v>36.617398000000001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7.6940239999999998</v>
      </c>
      <c r="AZ43">
        <v>4.4815849999999999</v>
      </c>
      <c r="BA43">
        <v>5.8202449999999999</v>
      </c>
      <c r="BB43">
        <v>4.1137600000000001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2244.2610210000003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367.273169</v>
      </c>
      <c r="L44">
        <v>178.282825</v>
      </c>
      <c r="M44">
        <v>93.794863000000007</v>
      </c>
      <c r="N44">
        <v>120.20083200000001</v>
      </c>
      <c r="O44">
        <v>126.192609</v>
      </c>
      <c r="P44">
        <v>100.38963200000001</v>
      </c>
      <c r="Q44">
        <v>12.189396</v>
      </c>
      <c r="R44">
        <v>24.619910000000001</v>
      </c>
      <c r="S44">
        <v>15.184367</v>
      </c>
      <c r="T44">
        <v>0</v>
      </c>
      <c r="U44">
        <v>399.00240000000002</v>
      </c>
      <c r="V44">
        <v>11.06528</v>
      </c>
      <c r="W44">
        <v>29.566331999999999</v>
      </c>
      <c r="X44">
        <v>96.155253999999999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21.036662</v>
      </c>
      <c r="AE44">
        <v>57.187109</v>
      </c>
      <c r="AF44">
        <v>0</v>
      </c>
      <c r="AG44">
        <v>46.193142000000002</v>
      </c>
      <c r="AH44">
        <v>150.76284899999999</v>
      </c>
      <c r="AI44">
        <v>4.1285489999999996</v>
      </c>
      <c r="AJ44">
        <v>0</v>
      </c>
      <c r="AK44">
        <v>65.381912</v>
      </c>
      <c r="AL44">
        <v>72.992192000000003</v>
      </c>
      <c r="AM44">
        <v>0</v>
      </c>
      <c r="AN44">
        <v>1.0464880000000001</v>
      </c>
      <c r="AO44">
        <v>0</v>
      </c>
      <c r="AP44">
        <v>2.3521209999999999</v>
      </c>
      <c r="AQ44">
        <v>0</v>
      </c>
      <c r="AR44">
        <v>37.341695999999999</v>
      </c>
      <c r="AS44">
        <v>36.617398000000001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7.6940239999999998</v>
      </c>
      <c r="AZ44">
        <v>4.4815849999999999</v>
      </c>
      <c r="BA44">
        <v>5.8202449999999999</v>
      </c>
      <c r="BB44">
        <v>4.1137600000000001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2244.2610210000003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367.273169</v>
      </c>
      <c r="L45">
        <v>178.282825</v>
      </c>
      <c r="M45">
        <v>93.794863000000007</v>
      </c>
      <c r="N45">
        <v>120.20083200000001</v>
      </c>
      <c r="O45">
        <v>126.192609</v>
      </c>
      <c r="P45">
        <v>100.38963200000001</v>
      </c>
      <c r="Q45">
        <v>12.189396</v>
      </c>
      <c r="R45">
        <v>24.619910000000001</v>
      </c>
      <c r="S45">
        <v>15.184367</v>
      </c>
      <c r="T45">
        <v>0</v>
      </c>
      <c r="U45">
        <v>399.00240000000002</v>
      </c>
      <c r="V45">
        <v>11.848934</v>
      </c>
      <c r="W45">
        <v>33.812193000000001</v>
      </c>
      <c r="X45">
        <v>111.225497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21.036662</v>
      </c>
      <c r="AE45">
        <v>57.187109</v>
      </c>
      <c r="AF45">
        <v>0</v>
      </c>
      <c r="AG45">
        <v>46.193142000000002</v>
      </c>
      <c r="AH45">
        <v>150.76284899999999</v>
      </c>
      <c r="AI45">
        <v>4.1285489999999996</v>
      </c>
      <c r="AJ45">
        <v>0</v>
      </c>
      <c r="AK45">
        <v>65.381912</v>
      </c>
      <c r="AL45">
        <v>72.992192000000003</v>
      </c>
      <c r="AM45">
        <v>0</v>
      </c>
      <c r="AN45">
        <v>1.0464880000000001</v>
      </c>
      <c r="AO45">
        <v>0</v>
      </c>
      <c r="AP45">
        <v>0</v>
      </c>
      <c r="AQ45">
        <v>0</v>
      </c>
      <c r="AR45">
        <v>37.341695999999999</v>
      </c>
      <c r="AS45">
        <v>36.617398000000001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7.6940239999999998</v>
      </c>
      <c r="AZ45">
        <v>4.4815849999999999</v>
      </c>
      <c r="BA45">
        <v>5.8202449999999999</v>
      </c>
      <c r="BB45">
        <v>4.1137600000000001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2262.0086580000002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367.273169</v>
      </c>
      <c r="L46">
        <v>178.282825</v>
      </c>
      <c r="M46">
        <v>93.794863000000007</v>
      </c>
      <c r="N46">
        <v>120.20083200000001</v>
      </c>
      <c r="O46">
        <v>126.192609</v>
      </c>
      <c r="P46">
        <v>100.38963200000001</v>
      </c>
      <c r="Q46">
        <v>12.189396</v>
      </c>
      <c r="R46">
        <v>24.619910000000001</v>
      </c>
      <c r="S46">
        <v>15.184367</v>
      </c>
      <c r="T46">
        <v>0</v>
      </c>
      <c r="U46">
        <v>399.00240000000002</v>
      </c>
      <c r="V46">
        <v>11.848934</v>
      </c>
      <c r="W46">
        <v>34.644474000000002</v>
      </c>
      <c r="X46">
        <v>115.16260200000001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21.036662</v>
      </c>
      <c r="AE46">
        <v>57.187109</v>
      </c>
      <c r="AF46">
        <v>0</v>
      </c>
      <c r="AG46">
        <v>46.193142000000002</v>
      </c>
      <c r="AH46">
        <v>150.76284899999999</v>
      </c>
      <c r="AI46">
        <v>4.1285489999999996</v>
      </c>
      <c r="AJ46">
        <v>0</v>
      </c>
      <c r="AK46">
        <v>65.381912</v>
      </c>
      <c r="AL46">
        <v>72.992192000000003</v>
      </c>
      <c r="AM46">
        <v>0</v>
      </c>
      <c r="AN46">
        <v>1.0464880000000001</v>
      </c>
      <c r="AO46">
        <v>0</v>
      </c>
      <c r="AP46">
        <v>0</v>
      </c>
      <c r="AQ46">
        <v>0</v>
      </c>
      <c r="AR46">
        <v>32.007168</v>
      </c>
      <c r="AS46">
        <v>36.617398000000001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7.6940239999999998</v>
      </c>
      <c r="AZ46">
        <v>4.4815849999999999</v>
      </c>
      <c r="BA46">
        <v>5.8202449999999999</v>
      </c>
      <c r="BB46">
        <v>4.1137600000000001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2261.4435160000003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367.273169</v>
      </c>
      <c r="L47">
        <v>178.282825</v>
      </c>
      <c r="M47">
        <v>93.794863000000007</v>
      </c>
      <c r="N47">
        <v>120.20083200000001</v>
      </c>
      <c r="O47">
        <v>126.192609</v>
      </c>
      <c r="P47">
        <v>100.38963200000001</v>
      </c>
      <c r="Q47">
        <v>12.189396</v>
      </c>
      <c r="R47">
        <v>24.619910000000001</v>
      </c>
      <c r="S47">
        <v>15.184367</v>
      </c>
      <c r="T47">
        <v>0</v>
      </c>
      <c r="U47">
        <v>399.00240000000002</v>
      </c>
      <c r="V47">
        <v>15.242212</v>
      </c>
      <c r="W47">
        <v>42.821184000000002</v>
      </c>
      <c r="X47">
        <v>143.31711999999999</v>
      </c>
      <c r="Y47">
        <v>0</v>
      </c>
      <c r="Z47">
        <v>12.603402000000001</v>
      </c>
      <c r="AA47">
        <v>40.731904999999998</v>
      </c>
      <c r="AB47">
        <v>46.870234000000004</v>
      </c>
      <c r="AC47">
        <v>33.660922999999997</v>
      </c>
      <c r="AD47">
        <v>21.036662</v>
      </c>
      <c r="AE47">
        <v>38.124740000000003</v>
      </c>
      <c r="AF47">
        <v>0</v>
      </c>
      <c r="AG47">
        <v>46.193142000000002</v>
      </c>
      <c r="AH47">
        <v>150.76284899999999</v>
      </c>
      <c r="AI47">
        <v>4.1285489999999996</v>
      </c>
      <c r="AJ47">
        <v>0</v>
      </c>
      <c r="AK47">
        <v>65.381912</v>
      </c>
      <c r="AL47">
        <v>72.992192000000003</v>
      </c>
      <c r="AM47">
        <v>0</v>
      </c>
      <c r="AN47">
        <v>1.0464880000000001</v>
      </c>
      <c r="AO47">
        <v>0</v>
      </c>
      <c r="AP47">
        <v>0</v>
      </c>
      <c r="AQ47">
        <v>0</v>
      </c>
      <c r="AR47">
        <v>32.007168</v>
      </c>
      <c r="AS47">
        <v>36.617398000000001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7.6940239999999998</v>
      </c>
      <c r="AZ47">
        <v>4.4815849999999999</v>
      </c>
      <c r="BA47">
        <v>5.8202449999999999</v>
      </c>
      <c r="BB47">
        <v>4.1137600000000001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2282.1056530000001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367.273169</v>
      </c>
      <c r="L48">
        <v>178.282825</v>
      </c>
      <c r="M48">
        <v>93.794863000000007</v>
      </c>
      <c r="N48">
        <v>120.20083200000001</v>
      </c>
      <c r="O48">
        <v>126.192609</v>
      </c>
      <c r="P48">
        <v>100.38963200000001</v>
      </c>
      <c r="Q48">
        <v>12.189396</v>
      </c>
      <c r="R48">
        <v>24.619910000000001</v>
      </c>
      <c r="S48">
        <v>15.184367</v>
      </c>
      <c r="T48">
        <v>0</v>
      </c>
      <c r="U48">
        <v>399.00240000000002</v>
      </c>
      <c r="V48">
        <v>17.731507000000001</v>
      </c>
      <c r="W48">
        <v>42.821184000000002</v>
      </c>
      <c r="X48">
        <v>143.31711999999999</v>
      </c>
      <c r="Y48">
        <v>0</v>
      </c>
      <c r="Z48">
        <v>12.603402000000001</v>
      </c>
      <c r="AA48">
        <v>40.731904999999998</v>
      </c>
      <c r="AB48">
        <v>46.870234000000004</v>
      </c>
      <c r="AC48">
        <v>33.660922999999997</v>
      </c>
      <c r="AD48">
        <v>21.036662</v>
      </c>
      <c r="AE48">
        <v>38.124740000000003</v>
      </c>
      <c r="AF48">
        <v>0</v>
      </c>
      <c r="AG48">
        <v>46.193142000000002</v>
      </c>
      <c r="AH48">
        <v>150.76284899999999</v>
      </c>
      <c r="AI48">
        <v>4.1285489999999996</v>
      </c>
      <c r="AJ48">
        <v>0</v>
      </c>
      <c r="AK48">
        <v>65.381912</v>
      </c>
      <c r="AL48">
        <v>72.992192000000003</v>
      </c>
      <c r="AM48">
        <v>0</v>
      </c>
      <c r="AN48">
        <v>1.0464880000000001</v>
      </c>
      <c r="AO48">
        <v>0</v>
      </c>
      <c r="AP48">
        <v>0</v>
      </c>
      <c r="AQ48">
        <v>0</v>
      </c>
      <c r="AR48">
        <v>32.007168</v>
      </c>
      <c r="AS48">
        <v>36.617398000000001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7.6940239999999998</v>
      </c>
      <c r="AZ48">
        <v>4.4815849999999999</v>
      </c>
      <c r="BA48">
        <v>5.8202449999999999</v>
      </c>
      <c r="BB48">
        <v>4.1137600000000001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2284.5949479999999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367.273169</v>
      </c>
      <c r="L49">
        <v>178.282825</v>
      </c>
      <c r="M49">
        <v>93.794863000000007</v>
      </c>
      <c r="N49">
        <v>120.20083200000001</v>
      </c>
      <c r="O49">
        <v>126.192609</v>
      </c>
      <c r="P49">
        <v>106.61256899999999</v>
      </c>
      <c r="Q49">
        <v>16.507755</v>
      </c>
      <c r="R49">
        <v>37.751545999999998</v>
      </c>
      <c r="S49">
        <v>20.583159999999999</v>
      </c>
      <c r="T49">
        <v>0</v>
      </c>
      <c r="U49">
        <v>399.00240000000002</v>
      </c>
      <c r="V49">
        <v>17.731507000000001</v>
      </c>
      <c r="W49">
        <v>42.821184000000002</v>
      </c>
      <c r="X49">
        <v>143.31711999999999</v>
      </c>
      <c r="Y49">
        <v>0</v>
      </c>
      <c r="Z49">
        <v>12.603402000000001</v>
      </c>
      <c r="AA49">
        <v>40.731904999999998</v>
      </c>
      <c r="AB49">
        <v>46.870234000000004</v>
      </c>
      <c r="AC49">
        <v>33.660922999999997</v>
      </c>
      <c r="AD49">
        <v>21.036662</v>
      </c>
      <c r="AE49">
        <v>38.124740000000003</v>
      </c>
      <c r="AF49">
        <v>0</v>
      </c>
      <c r="AG49">
        <v>46.193142000000002</v>
      </c>
      <c r="AH49">
        <v>150.76284899999999</v>
      </c>
      <c r="AI49">
        <v>4.1285489999999996</v>
      </c>
      <c r="AJ49">
        <v>0</v>
      </c>
      <c r="AK49">
        <v>65.381912</v>
      </c>
      <c r="AL49">
        <v>72.992192000000003</v>
      </c>
      <c r="AM49">
        <v>0</v>
      </c>
      <c r="AN49">
        <v>1.0464880000000001</v>
      </c>
      <c r="AO49">
        <v>0</v>
      </c>
      <c r="AP49">
        <v>0</v>
      </c>
      <c r="AQ49">
        <v>0</v>
      </c>
      <c r="AR49">
        <v>37.341695999999999</v>
      </c>
      <c r="AS49">
        <v>36.617398000000001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7.6940239999999998</v>
      </c>
      <c r="AZ49">
        <v>1.8107420000000001</v>
      </c>
      <c r="BA49">
        <v>5.8202449999999999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2317.3946549999996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367.273169</v>
      </c>
      <c r="L50">
        <v>178.282825</v>
      </c>
      <c r="M50">
        <v>93.794863000000007</v>
      </c>
      <c r="N50">
        <v>120.20083200000001</v>
      </c>
      <c r="O50">
        <v>126.192609</v>
      </c>
      <c r="P50">
        <v>106.620441</v>
      </c>
      <c r="Q50">
        <v>18.96444</v>
      </c>
      <c r="R50">
        <v>37.751545999999998</v>
      </c>
      <c r="S50">
        <v>23.197755999999998</v>
      </c>
      <c r="T50">
        <v>0</v>
      </c>
      <c r="U50">
        <v>399.00240000000002</v>
      </c>
      <c r="V50">
        <v>17.731507000000001</v>
      </c>
      <c r="W50">
        <v>42.821184000000002</v>
      </c>
      <c r="X50">
        <v>143.31711999999999</v>
      </c>
      <c r="Y50">
        <v>0</v>
      </c>
      <c r="Z50">
        <v>12.603402000000001</v>
      </c>
      <c r="AA50">
        <v>40.731904999999998</v>
      </c>
      <c r="AB50">
        <v>46.870234000000004</v>
      </c>
      <c r="AC50">
        <v>33.660922999999997</v>
      </c>
      <c r="AD50">
        <v>21.036662</v>
      </c>
      <c r="AE50">
        <v>38.124740000000003</v>
      </c>
      <c r="AF50">
        <v>0</v>
      </c>
      <c r="AG50">
        <v>46.193142000000002</v>
      </c>
      <c r="AH50">
        <v>150.76284899999999</v>
      </c>
      <c r="AI50">
        <v>4.1285489999999996</v>
      </c>
      <c r="AJ50">
        <v>0</v>
      </c>
      <c r="AK50">
        <v>65.381912</v>
      </c>
      <c r="AL50">
        <v>72.992192000000003</v>
      </c>
      <c r="AM50">
        <v>0</v>
      </c>
      <c r="AN50">
        <v>1.0464880000000001</v>
      </c>
      <c r="AO50">
        <v>0</v>
      </c>
      <c r="AP50">
        <v>0</v>
      </c>
      <c r="AQ50">
        <v>0</v>
      </c>
      <c r="AR50">
        <v>37.341695999999999</v>
      </c>
      <c r="AS50">
        <v>36.617398000000001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7.6940239999999998</v>
      </c>
      <c r="AZ50">
        <v>1.8107420000000001</v>
      </c>
      <c r="BA50">
        <v>5.8202449999999999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2322.4738079999997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366.07231999999999</v>
      </c>
      <c r="L51">
        <v>173.80704</v>
      </c>
      <c r="M51">
        <v>93.794863000000007</v>
      </c>
      <c r="N51">
        <v>120.20083200000001</v>
      </c>
      <c r="O51">
        <v>126.192609</v>
      </c>
      <c r="P51">
        <v>106.620441</v>
      </c>
      <c r="Q51">
        <v>16.398358000000002</v>
      </c>
      <c r="R51">
        <v>31.716087999999999</v>
      </c>
      <c r="S51">
        <v>20.474634000000002</v>
      </c>
      <c r="T51">
        <v>0</v>
      </c>
      <c r="U51">
        <v>399.00240000000002</v>
      </c>
      <c r="V51">
        <v>17.731507000000001</v>
      </c>
      <c r="W51">
        <v>42.821184000000002</v>
      </c>
      <c r="X51">
        <v>143.31711999999999</v>
      </c>
      <c r="Y51">
        <v>0</v>
      </c>
      <c r="Z51">
        <v>6.3017010000000004</v>
      </c>
      <c r="AA51">
        <v>40.731904999999998</v>
      </c>
      <c r="AB51">
        <v>46.870234000000004</v>
      </c>
      <c r="AC51">
        <v>33.660922999999997</v>
      </c>
      <c r="AD51">
        <v>21.036662</v>
      </c>
      <c r="AE51">
        <v>38.124740000000003</v>
      </c>
      <c r="AF51">
        <v>0</v>
      </c>
      <c r="AG51">
        <v>46.193142000000002</v>
      </c>
      <c r="AH51">
        <v>150.76284899999999</v>
      </c>
      <c r="AI51">
        <v>4.1285489999999996</v>
      </c>
      <c r="AJ51">
        <v>0</v>
      </c>
      <c r="AK51">
        <v>65.381912</v>
      </c>
      <c r="AL51">
        <v>50.533056000000002</v>
      </c>
      <c r="AM51">
        <v>0</v>
      </c>
      <c r="AN51">
        <v>1.0464880000000001</v>
      </c>
      <c r="AO51">
        <v>0</v>
      </c>
      <c r="AP51">
        <v>0</v>
      </c>
      <c r="AQ51">
        <v>0</v>
      </c>
      <c r="AR51">
        <v>37.341695999999999</v>
      </c>
      <c r="AS51">
        <v>36.617398000000001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7.6940239999999998</v>
      </c>
      <c r="AZ51">
        <v>1.8107420000000001</v>
      </c>
      <c r="BA51">
        <v>5.8202449999999999</v>
      </c>
      <c r="BB51">
        <v>2.8481749999999999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2274.381793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366.07231999999999</v>
      </c>
      <c r="L52">
        <v>173.80704</v>
      </c>
      <c r="M52">
        <v>93.794863000000007</v>
      </c>
      <c r="N52">
        <v>120.20083200000001</v>
      </c>
      <c r="O52">
        <v>126.192609</v>
      </c>
      <c r="P52">
        <v>106.620441</v>
      </c>
      <c r="Q52">
        <v>16.398358000000002</v>
      </c>
      <c r="R52">
        <v>31.716087999999999</v>
      </c>
      <c r="S52">
        <v>20.474634000000002</v>
      </c>
      <c r="T52">
        <v>0</v>
      </c>
      <c r="U52">
        <v>399.00240000000002</v>
      </c>
      <c r="V52">
        <v>17.731507000000001</v>
      </c>
      <c r="W52">
        <v>42.821184000000002</v>
      </c>
      <c r="X52">
        <v>143.31711999999999</v>
      </c>
      <c r="Y52">
        <v>0</v>
      </c>
      <c r="Z52">
        <v>6.3017010000000004</v>
      </c>
      <c r="AA52">
        <v>40.731904999999998</v>
      </c>
      <c r="AB52">
        <v>46.870234000000004</v>
      </c>
      <c r="AC52">
        <v>33.660922999999997</v>
      </c>
      <c r="AD52">
        <v>21.036662</v>
      </c>
      <c r="AE52">
        <v>38.124740000000003</v>
      </c>
      <c r="AF52">
        <v>0</v>
      </c>
      <c r="AG52">
        <v>46.193142000000002</v>
      </c>
      <c r="AH52">
        <v>150.76284899999999</v>
      </c>
      <c r="AI52">
        <v>4.1285489999999996</v>
      </c>
      <c r="AJ52">
        <v>0</v>
      </c>
      <c r="AK52">
        <v>65.381912</v>
      </c>
      <c r="AL52">
        <v>50.533056000000002</v>
      </c>
      <c r="AM52">
        <v>0</v>
      </c>
      <c r="AN52">
        <v>1.0464880000000001</v>
      </c>
      <c r="AO52">
        <v>0</v>
      </c>
      <c r="AP52">
        <v>0</v>
      </c>
      <c r="AQ52">
        <v>0</v>
      </c>
      <c r="AR52">
        <v>32.007168</v>
      </c>
      <c r="AS52">
        <v>36.617398000000001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7.6940239999999998</v>
      </c>
      <c r="AZ52">
        <v>1.8107420000000001</v>
      </c>
      <c r="BA52">
        <v>5.8202449999999999</v>
      </c>
      <c r="BB52">
        <v>2.8481749999999999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2269.0472650000002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401.05599999999998</v>
      </c>
      <c r="L53">
        <v>173.80704</v>
      </c>
      <c r="M53">
        <v>93.794863000000007</v>
      </c>
      <c r="N53">
        <v>120.20083200000001</v>
      </c>
      <c r="O53">
        <v>126.192609</v>
      </c>
      <c r="P53">
        <v>106.620441</v>
      </c>
      <c r="Q53">
        <v>16.398358000000002</v>
      </c>
      <c r="R53">
        <v>31.716087999999999</v>
      </c>
      <c r="S53">
        <v>20.474634000000002</v>
      </c>
      <c r="T53">
        <v>0</v>
      </c>
      <c r="U53">
        <v>399.00240000000002</v>
      </c>
      <c r="V53">
        <v>17.731507000000001</v>
      </c>
      <c r="W53">
        <v>42.821184000000002</v>
      </c>
      <c r="X53">
        <v>143.31711999999999</v>
      </c>
      <c r="Y53">
        <v>0</v>
      </c>
      <c r="Z53">
        <v>6.3017010000000004</v>
      </c>
      <c r="AA53">
        <v>36.645887999999999</v>
      </c>
      <c r="AB53">
        <v>46.870234000000004</v>
      </c>
      <c r="AC53">
        <v>33.660922999999997</v>
      </c>
      <c r="AD53">
        <v>21.036662</v>
      </c>
      <c r="AE53">
        <v>57.187109</v>
      </c>
      <c r="AF53">
        <v>0</v>
      </c>
      <c r="AG53">
        <v>46.193142000000002</v>
      </c>
      <c r="AH53">
        <v>150.76284899999999</v>
      </c>
      <c r="AI53">
        <v>4.1285489999999996</v>
      </c>
      <c r="AJ53">
        <v>0</v>
      </c>
      <c r="AK53">
        <v>65.381912</v>
      </c>
      <c r="AL53">
        <v>50.533056000000002</v>
      </c>
      <c r="AM53">
        <v>0</v>
      </c>
      <c r="AN53">
        <v>1.0464880000000001</v>
      </c>
      <c r="AO53">
        <v>0</v>
      </c>
      <c r="AP53">
        <v>0</v>
      </c>
      <c r="AQ53">
        <v>0</v>
      </c>
      <c r="AR53">
        <v>32.007168</v>
      </c>
      <c r="AS53">
        <v>36.617398000000001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7.6940239999999998</v>
      </c>
      <c r="AZ53">
        <v>1.8107420000000001</v>
      </c>
      <c r="BA53">
        <v>5.8202449999999999</v>
      </c>
      <c r="BB53">
        <v>2.8481749999999999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2319.0072969999997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401.05599999999998</v>
      </c>
      <c r="L54">
        <v>173.80704</v>
      </c>
      <c r="M54">
        <v>93.794863000000007</v>
      </c>
      <c r="N54">
        <v>120.20083200000001</v>
      </c>
      <c r="O54">
        <v>126.192609</v>
      </c>
      <c r="P54">
        <v>106.620441</v>
      </c>
      <c r="Q54">
        <v>16.398358000000002</v>
      </c>
      <c r="R54">
        <v>31.716087999999999</v>
      </c>
      <c r="S54">
        <v>20.474634000000002</v>
      </c>
      <c r="T54">
        <v>0</v>
      </c>
      <c r="U54">
        <v>399.00240000000002</v>
      </c>
      <c r="V54">
        <v>17.731507000000001</v>
      </c>
      <c r="W54">
        <v>42.821184000000002</v>
      </c>
      <c r="X54">
        <v>143.31711999999999</v>
      </c>
      <c r="Y54">
        <v>0</v>
      </c>
      <c r="Z54">
        <v>6.3017010000000004</v>
      </c>
      <c r="AA54">
        <v>36.645887999999999</v>
      </c>
      <c r="AB54">
        <v>46.870234000000004</v>
      </c>
      <c r="AC54">
        <v>33.660922999999997</v>
      </c>
      <c r="AD54">
        <v>21.036662</v>
      </c>
      <c r="AE54">
        <v>57.187109</v>
      </c>
      <c r="AF54">
        <v>0</v>
      </c>
      <c r="AG54">
        <v>46.193142000000002</v>
      </c>
      <c r="AH54">
        <v>150.76284899999999</v>
      </c>
      <c r="AI54">
        <v>4.1285489999999996</v>
      </c>
      <c r="AJ54">
        <v>0</v>
      </c>
      <c r="AK54">
        <v>65.381912</v>
      </c>
      <c r="AL54">
        <v>74.115149000000002</v>
      </c>
      <c r="AM54">
        <v>0</v>
      </c>
      <c r="AN54">
        <v>1.0464880000000001</v>
      </c>
      <c r="AO54">
        <v>0</v>
      </c>
      <c r="AP54">
        <v>0</v>
      </c>
      <c r="AQ54">
        <v>0</v>
      </c>
      <c r="AR54">
        <v>32.007168</v>
      </c>
      <c r="AS54">
        <v>36.617398000000001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7.6940239999999998</v>
      </c>
      <c r="AZ54">
        <v>1.8107420000000001</v>
      </c>
      <c r="BA54">
        <v>5.8202449999999999</v>
      </c>
      <c r="BB54">
        <v>2.8481749999999999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2342.5893899999996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459.04</v>
      </c>
      <c r="L55">
        <v>173.80704</v>
      </c>
      <c r="M55">
        <v>93.794863000000007</v>
      </c>
      <c r="N55">
        <v>120.20083200000001</v>
      </c>
      <c r="O55">
        <v>126.192609</v>
      </c>
      <c r="P55">
        <v>103.89655999999999</v>
      </c>
      <c r="Q55">
        <v>16.398358000000002</v>
      </c>
      <c r="R55">
        <v>31.716087999999999</v>
      </c>
      <c r="S55">
        <v>20.474634000000002</v>
      </c>
      <c r="T55">
        <v>0</v>
      </c>
      <c r="U55">
        <v>399.00240000000002</v>
      </c>
      <c r="V55">
        <v>17.731507000000001</v>
      </c>
      <c r="W55">
        <v>42.821184000000002</v>
      </c>
      <c r="X55">
        <v>143.31711999999999</v>
      </c>
      <c r="Y55">
        <v>0</v>
      </c>
      <c r="Z55">
        <v>6.3017010000000004</v>
      </c>
      <c r="AA55">
        <v>36.645887999999999</v>
      </c>
      <c r="AB55">
        <v>46.870234000000004</v>
      </c>
      <c r="AC55">
        <v>33.660922999999997</v>
      </c>
      <c r="AD55">
        <v>21.036662</v>
      </c>
      <c r="AE55">
        <v>57.187109</v>
      </c>
      <c r="AF55">
        <v>0</v>
      </c>
      <c r="AG55">
        <v>46.193142000000002</v>
      </c>
      <c r="AH55">
        <v>150.76284899999999</v>
      </c>
      <c r="AI55">
        <v>4.1285489999999996</v>
      </c>
      <c r="AJ55">
        <v>0</v>
      </c>
      <c r="AK55">
        <v>65.381912</v>
      </c>
      <c r="AL55">
        <v>74.115149000000002</v>
      </c>
      <c r="AM55">
        <v>0</v>
      </c>
      <c r="AN55">
        <v>1.0464880000000001</v>
      </c>
      <c r="AO55">
        <v>0</v>
      </c>
      <c r="AP55">
        <v>0</v>
      </c>
      <c r="AQ55">
        <v>0</v>
      </c>
      <c r="AR55">
        <v>37.341695999999999</v>
      </c>
      <c r="AS55">
        <v>36.617398000000001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7.6940239999999998</v>
      </c>
      <c r="AZ55">
        <v>1.8107420000000001</v>
      </c>
      <c r="BA55">
        <v>5.8202449999999999</v>
      </c>
      <c r="BB55">
        <v>2.8481749999999999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2403.1840369999995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478.36799999999999</v>
      </c>
      <c r="L56">
        <v>173.80704</v>
      </c>
      <c r="M56">
        <v>93.794863000000007</v>
      </c>
      <c r="N56">
        <v>120.20083200000001</v>
      </c>
      <c r="O56">
        <v>126.192609</v>
      </c>
      <c r="P56">
        <v>103.89655999999999</v>
      </c>
      <c r="Q56">
        <v>16.398358000000002</v>
      </c>
      <c r="R56">
        <v>31.716087999999999</v>
      </c>
      <c r="S56">
        <v>20.474634000000002</v>
      </c>
      <c r="T56">
        <v>0</v>
      </c>
      <c r="U56">
        <v>399.00240000000002</v>
      </c>
      <c r="V56">
        <v>17.731507000000001</v>
      </c>
      <c r="W56">
        <v>42.821184000000002</v>
      </c>
      <c r="X56">
        <v>143.31711999999999</v>
      </c>
      <c r="Y56">
        <v>0</v>
      </c>
      <c r="Z56">
        <v>6.3017010000000004</v>
      </c>
      <c r="AA56">
        <v>36.645887999999999</v>
      </c>
      <c r="AB56">
        <v>46.870234000000004</v>
      </c>
      <c r="AC56">
        <v>33.660922999999997</v>
      </c>
      <c r="AD56">
        <v>21.036662</v>
      </c>
      <c r="AE56">
        <v>57.187109</v>
      </c>
      <c r="AF56">
        <v>0</v>
      </c>
      <c r="AG56">
        <v>46.193142000000002</v>
      </c>
      <c r="AH56">
        <v>150.76284899999999</v>
      </c>
      <c r="AI56">
        <v>0</v>
      </c>
      <c r="AJ56">
        <v>0</v>
      </c>
      <c r="AK56">
        <v>65.381912</v>
      </c>
      <c r="AL56">
        <v>74.115149000000002</v>
      </c>
      <c r="AM56">
        <v>0</v>
      </c>
      <c r="AN56">
        <v>1.0464880000000001</v>
      </c>
      <c r="AO56">
        <v>0</v>
      </c>
      <c r="AP56">
        <v>0</v>
      </c>
      <c r="AQ56">
        <v>0</v>
      </c>
      <c r="AR56">
        <v>37.341695999999999</v>
      </c>
      <c r="AS56">
        <v>36.617398000000001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7.6940239999999998</v>
      </c>
      <c r="AZ56">
        <v>1.8107420000000001</v>
      </c>
      <c r="BA56">
        <v>5.8202449999999999</v>
      </c>
      <c r="BB56">
        <v>2.8481749999999999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2418.3834879999995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523.76947199999995</v>
      </c>
      <c r="L57">
        <v>173.80704</v>
      </c>
      <c r="M57">
        <v>93.794863000000007</v>
      </c>
      <c r="N57">
        <v>120.20083200000001</v>
      </c>
      <c r="O57">
        <v>126.192609</v>
      </c>
      <c r="P57">
        <v>103.89655999999999</v>
      </c>
      <c r="Q57">
        <v>16.301718000000001</v>
      </c>
      <c r="R57">
        <v>31.522808000000001</v>
      </c>
      <c r="S57">
        <v>20.339338000000001</v>
      </c>
      <c r="T57">
        <v>0</v>
      </c>
      <c r="U57">
        <v>399.00240000000002</v>
      </c>
      <c r="V57">
        <v>17.731507000000001</v>
      </c>
      <c r="W57">
        <v>42.821184000000002</v>
      </c>
      <c r="X57">
        <v>143.31711999999999</v>
      </c>
      <c r="Y57">
        <v>0</v>
      </c>
      <c r="Z57">
        <v>6.3017010000000004</v>
      </c>
      <c r="AA57">
        <v>36.645887999999999</v>
      </c>
      <c r="AB57">
        <v>46.870234000000004</v>
      </c>
      <c r="AC57">
        <v>33.660922999999997</v>
      </c>
      <c r="AD57">
        <v>21.036662</v>
      </c>
      <c r="AE57">
        <v>57.187109</v>
      </c>
      <c r="AF57">
        <v>0</v>
      </c>
      <c r="AG57">
        <v>46.193142000000002</v>
      </c>
      <c r="AH57">
        <v>150.76284899999999</v>
      </c>
      <c r="AI57">
        <v>0</v>
      </c>
      <c r="AJ57">
        <v>0</v>
      </c>
      <c r="AK57">
        <v>65.381912</v>
      </c>
      <c r="AL57">
        <v>74.115149000000002</v>
      </c>
      <c r="AM57">
        <v>0</v>
      </c>
      <c r="AN57">
        <v>1.0464880000000001</v>
      </c>
      <c r="AO57">
        <v>0</v>
      </c>
      <c r="AP57">
        <v>2.2283249999999999</v>
      </c>
      <c r="AQ57">
        <v>0</v>
      </c>
      <c r="AR57">
        <v>37.341695999999999</v>
      </c>
      <c r="AS57">
        <v>36.617398000000001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7.6940239999999998</v>
      </c>
      <c r="AZ57">
        <v>1.8107420000000001</v>
      </c>
      <c r="BA57">
        <v>5.8202449999999999</v>
      </c>
      <c r="BB57">
        <v>2.8481749999999999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2465.5880689999995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583.94710299999997</v>
      </c>
      <c r="L58">
        <v>176.936823</v>
      </c>
      <c r="M58">
        <v>93.794863000000007</v>
      </c>
      <c r="N58">
        <v>120.20083200000001</v>
      </c>
      <c r="O58">
        <v>126.192609</v>
      </c>
      <c r="P58">
        <v>103.89655999999999</v>
      </c>
      <c r="Q58">
        <v>16.301718000000001</v>
      </c>
      <c r="R58">
        <v>31.522808000000001</v>
      </c>
      <c r="S58">
        <v>20.339338000000001</v>
      </c>
      <c r="T58">
        <v>0</v>
      </c>
      <c r="U58">
        <v>399.00240000000002</v>
      </c>
      <c r="V58">
        <v>17.731507000000001</v>
      </c>
      <c r="W58">
        <v>42.821184000000002</v>
      </c>
      <c r="X58">
        <v>143.31711999999999</v>
      </c>
      <c r="Y58">
        <v>0</v>
      </c>
      <c r="Z58">
        <v>6.3017010000000004</v>
      </c>
      <c r="AA58">
        <v>36.645887999999999</v>
      </c>
      <c r="AB58">
        <v>46.870234000000004</v>
      </c>
      <c r="AC58">
        <v>33.660922999999997</v>
      </c>
      <c r="AD58">
        <v>21.036662</v>
      </c>
      <c r="AE58">
        <v>57.187109</v>
      </c>
      <c r="AF58">
        <v>0</v>
      </c>
      <c r="AG58">
        <v>46.193142000000002</v>
      </c>
      <c r="AH58">
        <v>150.76284899999999</v>
      </c>
      <c r="AI58">
        <v>0</v>
      </c>
      <c r="AJ58">
        <v>0</v>
      </c>
      <c r="AK58">
        <v>65.381912</v>
      </c>
      <c r="AL58">
        <v>74.115149000000002</v>
      </c>
      <c r="AM58">
        <v>0</v>
      </c>
      <c r="AN58">
        <v>1.0464880000000001</v>
      </c>
      <c r="AO58">
        <v>0</v>
      </c>
      <c r="AP58">
        <v>9.6560760000000005</v>
      </c>
      <c r="AQ58">
        <v>0</v>
      </c>
      <c r="AR58">
        <v>32.007168</v>
      </c>
      <c r="AS58">
        <v>36.617398000000001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7.6940239999999998</v>
      </c>
      <c r="AZ58">
        <v>1.8107420000000001</v>
      </c>
      <c r="BA58">
        <v>5.8202449999999999</v>
      </c>
      <c r="BB58">
        <v>2.8481749999999999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2530.9887060000001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596.52963099999999</v>
      </c>
      <c r="L59">
        <v>176.936823</v>
      </c>
      <c r="M59">
        <v>93.794863000000007</v>
      </c>
      <c r="N59">
        <v>120.20083200000001</v>
      </c>
      <c r="O59">
        <v>126.192609</v>
      </c>
      <c r="P59">
        <v>103.89655999999999</v>
      </c>
      <c r="Q59">
        <v>18.906953999999999</v>
      </c>
      <c r="R59">
        <v>37.320464999999999</v>
      </c>
      <c r="S59">
        <v>23.279585999999998</v>
      </c>
      <c r="T59">
        <v>0</v>
      </c>
      <c r="U59">
        <v>399.00240000000002</v>
      </c>
      <c r="V59">
        <v>17.462848000000001</v>
      </c>
      <c r="W59">
        <v>42.821184000000002</v>
      </c>
      <c r="X59">
        <v>143.31711999999999</v>
      </c>
      <c r="Y59">
        <v>0</v>
      </c>
      <c r="Z59">
        <v>6.3017010000000004</v>
      </c>
      <c r="AA59">
        <v>36.645887999999999</v>
      </c>
      <c r="AB59">
        <v>46.870234000000004</v>
      </c>
      <c r="AC59">
        <v>33.660922999999997</v>
      </c>
      <c r="AD59">
        <v>21.036662</v>
      </c>
      <c r="AE59">
        <v>57.187109</v>
      </c>
      <c r="AF59">
        <v>0</v>
      </c>
      <c r="AG59">
        <v>46.193142000000002</v>
      </c>
      <c r="AH59">
        <v>150.76284899999999</v>
      </c>
      <c r="AI59">
        <v>0</v>
      </c>
      <c r="AJ59">
        <v>0</v>
      </c>
      <c r="AK59">
        <v>65.381912</v>
      </c>
      <c r="AL59">
        <v>74.115149000000002</v>
      </c>
      <c r="AM59">
        <v>0</v>
      </c>
      <c r="AN59">
        <v>1.0464880000000001</v>
      </c>
      <c r="AO59">
        <v>0</v>
      </c>
      <c r="AP59">
        <v>9.6560760000000005</v>
      </c>
      <c r="AQ59">
        <v>0</v>
      </c>
      <c r="AR59">
        <v>32.007168</v>
      </c>
      <c r="AS59">
        <v>36.617398000000001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7.6940239999999998</v>
      </c>
      <c r="AZ59">
        <v>1.8107420000000001</v>
      </c>
      <c r="BA59">
        <v>5.8202449999999999</v>
      </c>
      <c r="BB59">
        <v>2.8481749999999999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2554.6457160000004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625.52163099999996</v>
      </c>
      <c r="L60">
        <v>215.59282300000001</v>
      </c>
      <c r="M60">
        <v>93.794863000000007</v>
      </c>
      <c r="N60">
        <v>120.20083200000001</v>
      </c>
      <c r="O60">
        <v>126.192609</v>
      </c>
      <c r="P60">
        <v>103.89655999999999</v>
      </c>
      <c r="Q60">
        <v>18.907326000000001</v>
      </c>
      <c r="R60">
        <v>37.321207999999999</v>
      </c>
      <c r="S60">
        <v>23.331119000000001</v>
      </c>
      <c r="T60">
        <v>0</v>
      </c>
      <c r="U60">
        <v>399.00240000000002</v>
      </c>
      <c r="V60">
        <v>17.462848000000001</v>
      </c>
      <c r="W60">
        <v>42.821184000000002</v>
      </c>
      <c r="X60">
        <v>143.31711999999999</v>
      </c>
      <c r="Y60">
        <v>0</v>
      </c>
      <c r="Z60">
        <v>6.3017010000000004</v>
      </c>
      <c r="AA60">
        <v>36.645887999999999</v>
      </c>
      <c r="AB60">
        <v>46.870234000000004</v>
      </c>
      <c r="AC60">
        <v>33.660922999999997</v>
      </c>
      <c r="AD60">
        <v>21.036662</v>
      </c>
      <c r="AE60">
        <v>57.187109</v>
      </c>
      <c r="AF60">
        <v>0</v>
      </c>
      <c r="AG60">
        <v>46.193142000000002</v>
      </c>
      <c r="AH60">
        <v>150.76284899999999</v>
      </c>
      <c r="AI60">
        <v>0</v>
      </c>
      <c r="AJ60">
        <v>0</v>
      </c>
      <c r="AK60">
        <v>65.381912</v>
      </c>
      <c r="AL60">
        <v>74.115149000000002</v>
      </c>
      <c r="AM60">
        <v>0</v>
      </c>
      <c r="AN60">
        <v>1.0464880000000001</v>
      </c>
      <c r="AO60">
        <v>0</v>
      </c>
      <c r="AP60">
        <v>9.6560760000000005</v>
      </c>
      <c r="AQ60">
        <v>0</v>
      </c>
      <c r="AR60">
        <v>32.007168</v>
      </c>
      <c r="AS60">
        <v>36.617398000000001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7.6940239999999998</v>
      </c>
      <c r="AZ60">
        <v>1.8107420000000001</v>
      </c>
      <c r="BA60">
        <v>5.8202449999999999</v>
      </c>
      <c r="BB60">
        <v>2.8481749999999999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2622.3463640000004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436.25708700000001</v>
      </c>
      <c r="L61">
        <v>297.817611</v>
      </c>
      <c r="M61">
        <v>92.620648000000003</v>
      </c>
      <c r="N61">
        <v>118.703309</v>
      </c>
      <c r="O61">
        <v>124.620437</v>
      </c>
      <c r="P61">
        <v>102.64024000000001</v>
      </c>
      <c r="Q61">
        <v>21.460652</v>
      </c>
      <c r="R61">
        <v>41.660248000000003</v>
      </c>
      <c r="S61">
        <v>25.797854999999998</v>
      </c>
      <c r="T61">
        <v>0</v>
      </c>
      <c r="U61">
        <v>394.03142500000001</v>
      </c>
      <c r="V61">
        <v>17.245287000000001</v>
      </c>
      <c r="W61">
        <v>42.287694999999999</v>
      </c>
      <c r="X61">
        <v>141.53160199999999</v>
      </c>
      <c r="Y61">
        <v>0</v>
      </c>
      <c r="Z61">
        <v>6.3017010000000004</v>
      </c>
      <c r="AA61">
        <v>36.645887999999999</v>
      </c>
      <c r="AB61">
        <v>46.870234000000004</v>
      </c>
      <c r="AC61">
        <v>33.660922999999997</v>
      </c>
      <c r="AD61">
        <v>21.036662</v>
      </c>
      <c r="AE61">
        <v>57.187109</v>
      </c>
      <c r="AF61">
        <v>0</v>
      </c>
      <c r="AG61">
        <v>46.193142000000002</v>
      </c>
      <c r="AH61">
        <v>150.76284899999999</v>
      </c>
      <c r="AI61">
        <v>0</v>
      </c>
      <c r="AJ61">
        <v>0</v>
      </c>
      <c r="AK61">
        <v>65.381912</v>
      </c>
      <c r="AL61">
        <v>74.115149000000002</v>
      </c>
      <c r="AM61">
        <v>0</v>
      </c>
      <c r="AN61">
        <v>1.0464880000000001</v>
      </c>
      <c r="AO61">
        <v>0</v>
      </c>
      <c r="AP61">
        <v>1.733142</v>
      </c>
      <c r="AQ61">
        <v>0</v>
      </c>
      <c r="AR61">
        <v>32.007168</v>
      </c>
      <c r="AS61">
        <v>36.617398000000001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7.6940239999999998</v>
      </c>
      <c r="AZ61">
        <v>1.8107420000000001</v>
      </c>
      <c r="BA61">
        <v>5.8202449999999999</v>
      </c>
      <c r="BB61">
        <v>2.8481749999999999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2503.7350030000002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450.133938</v>
      </c>
      <c r="L62">
        <v>304.56698999999998</v>
      </c>
      <c r="M62">
        <v>93.520933999999997</v>
      </c>
      <c r="N62">
        <v>119.857123</v>
      </c>
      <c r="O62">
        <v>125.831766</v>
      </c>
      <c r="P62">
        <v>103.60664</v>
      </c>
      <c r="Q62">
        <v>21.460652</v>
      </c>
      <c r="R62">
        <v>42.035597000000003</v>
      </c>
      <c r="S62">
        <v>26.081009999999999</v>
      </c>
      <c r="T62">
        <v>0</v>
      </c>
      <c r="U62">
        <v>397.86147</v>
      </c>
      <c r="V62">
        <v>17.412914000000001</v>
      </c>
      <c r="W62">
        <v>42.698737999999999</v>
      </c>
      <c r="X62">
        <v>142.90731099999999</v>
      </c>
      <c r="Y62">
        <v>0</v>
      </c>
      <c r="Z62">
        <v>6.3017010000000004</v>
      </c>
      <c r="AA62">
        <v>36.645887999999999</v>
      </c>
      <c r="AB62">
        <v>46.870234000000004</v>
      </c>
      <c r="AC62">
        <v>33.660922999999997</v>
      </c>
      <c r="AD62">
        <v>21.036662</v>
      </c>
      <c r="AE62">
        <v>57.187109</v>
      </c>
      <c r="AF62">
        <v>0</v>
      </c>
      <c r="AG62">
        <v>46.193142000000002</v>
      </c>
      <c r="AH62">
        <v>150.76284899999999</v>
      </c>
      <c r="AI62">
        <v>0</v>
      </c>
      <c r="AJ62">
        <v>0</v>
      </c>
      <c r="AK62">
        <v>65.381912</v>
      </c>
      <c r="AL62">
        <v>74.115149000000002</v>
      </c>
      <c r="AM62">
        <v>0</v>
      </c>
      <c r="AN62">
        <v>1.0464880000000001</v>
      </c>
      <c r="AO62">
        <v>0</v>
      </c>
      <c r="AP62">
        <v>1.733142</v>
      </c>
      <c r="AQ62">
        <v>0</v>
      </c>
      <c r="AR62">
        <v>32.007168</v>
      </c>
      <c r="AS62">
        <v>36.617398000000001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7.6940239999999998</v>
      </c>
      <c r="AZ62">
        <v>1.8107420000000001</v>
      </c>
      <c r="BA62">
        <v>5.8202449999999999</v>
      </c>
      <c r="BB62">
        <v>2.8481749999999999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2535.0359900000003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482.19872700000002</v>
      </c>
      <c r="L63">
        <v>320.484331</v>
      </c>
      <c r="M63">
        <v>93.385588999999996</v>
      </c>
      <c r="N63">
        <v>119.68366399999999</v>
      </c>
      <c r="O63">
        <v>125.64966099999999</v>
      </c>
      <c r="P63">
        <v>103.51</v>
      </c>
      <c r="Q63">
        <v>21.460652</v>
      </c>
      <c r="R63">
        <v>42.035597000000003</v>
      </c>
      <c r="S63">
        <v>26.081009999999999</v>
      </c>
      <c r="T63">
        <v>0</v>
      </c>
      <c r="U63">
        <v>397.28567900000002</v>
      </c>
      <c r="V63">
        <v>17.387713000000002</v>
      </c>
      <c r="W63">
        <v>42.636944999999997</v>
      </c>
      <c r="X63">
        <v>142.70049299999999</v>
      </c>
      <c r="Y63">
        <v>0</v>
      </c>
      <c r="Z63">
        <v>6.3017010000000004</v>
      </c>
      <c r="AA63">
        <v>36.645887999999999</v>
      </c>
      <c r="AB63">
        <v>46.870234000000004</v>
      </c>
      <c r="AC63">
        <v>33.660922999999997</v>
      </c>
      <c r="AD63">
        <v>21.036662</v>
      </c>
      <c r="AE63">
        <v>57.187109</v>
      </c>
      <c r="AF63">
        <v>0</v>
      </c>
      <c r="AG63">
        <v>46.193142000000002</v>
      </c>
      <c r="AH63">
        <v>150.76284899999999</v>
      </c>
      <c r="AI63">
        <v>0</v>
      </c>
      <c r="AJ63">
        <v>0</v>
      </c>
      <c r="AK63">
        <v>65.381912</v>
      </c>
      <c r="AL63">
        <v>74.115149000000002</v>
      </c>
      <c r="AM63">
        <v>0</v>
      </c>
      <c r="AN63">
        <v>1.0464880000000001</v>
      </c>
      <c r="AO63">
        <v>0</v>
      </c>
      <c r="AP63">
        <v>5.9421999999999997</v>
      </c>
      <c r="AQ63">
        <v>0</v>
      </c>
      <c r="AR63">
        <v>32.007168</v>
      </c>
      <c r="AS63">
        <v>36.617398000000001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7.6940239999999998</v>
      </c>
      <c r="AZ63">
        <v>1.8107420000000001</v>
      </c>
      <c r="BA63">
        <v>5.8202449999999999</v>
      </c>
      <c r="BB63">
        <v>2.8481749999999999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2585.7700260000006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521.96238200000005</v>
      </c>
      <c r="L64">
        <v>322.60148299999997</v>
      </c>
      <c r="M64">
        <v>93.441395999999997</v>
      </c>
      <c r="N64">
        <v>119.755185</v>
      </c>
      <c r="O64">
        <v>125.72474699999999</v>
      </c>
      <c r="P64">
        <v>103.51</v>
      </c>
      <c r="Q64">
        <v>21.460652</v>
      </c>
      <c r="R64">
        <v>42.035597000000003</v>
      </c>
      <c r="S64">
        <v>25.986592999999999</v>
      </c>
      <c r="T64">
        <v>0</v>
      </c>
      <c r="U64">
        <v>397.52309200000002</v>
      </c>
      <c r="V64">
        <v>17.398104</v>
      </c>
      <c r="W64">
        <v>42.662424000000001</v>
      </c>
      <c r="X64">
        <v>142.78576899999999</v>
      </c>
      <c r="Y64">
        <v>0</v>
      </c>
      <c r="Z64">
        <v>6.3017010000000004</v>
      </c>
      <c r="AA64">
        <v>36.645887999999999</v>
      </c>
      <c r="AB64">
        <v>46.870234000000004</v>
      </c>
      <c r="AC64">
        <v>33.660922999999997</v>
      </c>
      <c r="AD64">
        <v>21.036662</v>
      </c>
      <c r="AE64">
        <v>57.187109</v>
      </c>
      <c r="AF64">
        <v>0</v>
      </c>
      <c r="AG64">
        <v>46.193142000000002</v>
      </c>
      <c r="AH64">
        <v>150.76284899999999</v>
      </c>
      <c r="AI64">
        <v>0</v>
      </c>
      <c r="AJ64">
        <v>0</v>
      </c>
      <c r="AK64">
        <v>65.381912</v>
      </c>
      <c r="AL64">
        <v>74.115149000000002</v>
      </c>
      <c r="AM64">
        <v>0</v>
      </c>
      <c r="AN64">
        <v>1.0464880000000001</v>
      </c>
      <c r="AO64">
        <v>0</v>
      </c>
      <c r="AP64">
        <v>5.9421999999999997</v>
      </c>
      <c r="AQ64">
        <v>0</v>
      </c>
      <c r="AR64">
        <v>32.007168</v>
      </c>
      <c r="AS64">
        <v>36.617398000000001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7.6940239999999998</v>
      </c>
      <c r="AZ64">
        <v>1.8107420000000001</v>
      </c>
      <c r="BA64">
        <v>5.8202449999999999</v>
      </c>
      <c r="BB64">
        <v>2.8481749999999999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2628.1173890000005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634.86343399999998</v>
      </c>
      <c r="L65">
        <v>457.06719099999998</v>
      </c>
      <c r="M65">
        <v>93.794863000000007</v>
      </c>
      <c r="N65">
        <v>120.20083200000001</v>
      </c>
      <c r="O65">
        <v>126.192609</v>
      </c>
      <c r="P65">
        <v>103.89655999999999</v>
      </c>
      <c r="Q65">
        <v>21.460652</v>
      </c>
      <c r="R65">
        <v>42.123635999999998</v>
      </c>
      <c r="S65">
        <v>26.081009999999999</v>
      </c>
      <c r="T65">
        <v>0</v>
      </c>
      <c r="U65">
        <v>399.00240000000002</v>
      </c>
      <c r="V65">
        <v>17.462848000000001</v>
      </c>
      <c r="W65">
        <v>42.821184000000002</v>
      </c>
      <c r="X65">
        <v>143.31711999999999</v>
      </c>
      <c r="Y65">
        <v>0</v>
      </c>
      <c r="Z65">
        <v>12.603402000000001</v>
      </c>
      <c r="AA65">
        <v>36.645887999999999</v>
      </c>
      <c r="AB65">
        <v>46.870234000000004</v>
      </c>
      <c r="AC65">
        <v>33.660922999999997</v>
      </c>
      <c r="AD65">
        <v>10.493997</v>
      </c>
      <c r="AE65">
        <v>57.187109</v>
      </c>
      <c r="AF65">
        <v>0</v>
      </c>
      <c r="AG65">
        <v>46.193142000000002</v>
      </c>
      <c r="AH65">
        <v>150.76284899999999</v>
      </c>
      <c r="AI65">
        <v>0</v>
      </c>
      <c r="AJ65">
        <v>0</v>
      </c>
      <c r="AK65">
        <v>65.381912</v>
      </c>
      <c r="AL65">
        <v>74.115149000000002</v>
      </c>
      <c r="AM65">
        <v>0</v>
      </c>
      <c r="AN65">
        <v>1.0464880000000001</v>
      </c>
      <c r="AO65">
        <v>0</v>
      </c>
      <c r="AP65">
        <v>5.9421999999999997</v>
      </c>
      <c r="AQ65">
        <v>0</v>
      </c>
      <c r="AR65">
        <v>32.007168</v>
      </c>
      <c r="AS65">
        <v>36.617398000000001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7.6940239999999998</v>
      </c>
      <c r="AZ65">
        <v>1.8107420000000001</v>
      </c>
      <c r="BA65">
        <v>5.8202449999999999</v>
      </c>
      <c r="BB65">
        <v>2.8481749999999999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2875.3133400000006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634.86343399999998</v>
      </c>
      <c r="L66">
        <v>457.06719099999998</v>
      </c>
      <c r="M66">
        <v>93.794863000000007</v>
      </c>
      <c r="N66">
        <v>120.20083200000001</v>
      </c>
      <c r="O66">
        <v>126.192609</v>
      </c>
      <c r="P66">
        <v>103.89655999999999</v>
      </c>
      <c r="Q66">
        <v>21.460652</v>
      </c>
      <c r="R66">
        <v>42.123635999999998</v>
      </c>
      <c r="S66">
        <v>26.081009999999999</v>
      </c>
      <c r="T66">
        <v>0</v>
      </c>
      <c r="U66">
        <v>399.00240000000002</v>
      </c>
      <c r="V66">
        <v>17.462848000000001</v>
      </c>
      <c r="W66">
        <v>42.821184000000002</v>
      </c>
      <c r="X66">
        <v>143.31711999999999</v>
      </c>
      <c r="Y66">
        <v>0</v>
      </c>
      <c r="Z66">
        <v>12.603402000000001</v>
      </c>
      <c r="AA66">
        <v>36.645887999999999</v>
      </c>
      <c r="AB66">
        <v>46.870234000000004</v>
      </c>
      <c r="AC66">
        <v>33.660922999999997</v>
      </c>
      <c r="AD66">
        <v>10.493997</v>
      </c>
      <c r="AE66">
        <v>57.187109</v>
      </c>
      <c r="AF66">
        <v>0</v>
      </c>
      <c r="AG66">
        <v>46.193142000000002</v>
      </c>
      <c r="AH66">
        <v>150.76284899999999</v>
      </c>
      <c r="AI66">
        <v>0</v>
      </c>
      <c r="AJ66">
        <v>0</v>
      </c>
      <c r="AK66">
        <v>65.381912</v>
      </c>
      <c r="AL66">
        <v>74.115149000000002</v>
      </c>
      <c r="AM66">
        <v>0</v>
      </c>
      <c r="AN66">
        <v>1.0464880000000001</v>
      </c>
      <c r="AO66">
        <v>0</v>
      </c>
      <c r="AP66">
        <v>5.9421999999999997</v>
      </c>
      <c r="AQ66">
        <v>0</v>
      </c>
      <c r="AR66">
        <v>32.007168</v>
      </c>
      <c r="AS66">
        <v>36.617398000000001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7.6940239999999998</v>
      </c>
      <c r="AZ66">
        <v>1.8107420000000001</v>
      </c>
      <c r="BA66">
        <v>5.8202449999999999</v>
      </c>
      <c r="BB66">
        <v>2.8481749999999999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2875.3133400000006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576.07656299999996</v>
      </c>
      <c r="L67">
        <v>398.42899399999999</v>
      </c>
      <c r="M67">
        <v>90.950750999999997</v>
      </c>
      <c r="N67">
        <v>116.563157</v>
      </c>
      <c r="O67">
        <v>122.373603</v>
      </c>
      <c r="P67">
        <v>101.68969300000001</v>
      </c>
      <c r="Q67">
        <v>20.891635000000001</v>
      </c>
      <c r="R67">
        <v>40.909934999999997</v>
      </c>
      <c r="S67">
        <v>25.326058</v>
      </c>
      <c r="T67">
        <v>0</v>
      </c>
      <c r="U67">
        <v>386.92726699999997</v>
      </c>
      <c r="V67">
        <v>16.934363999999999</v>
      </c>
      <c r="W67">
        <v>41.525272999999999</v>
      </c>
      <c r="X67">
        <v>138.97986900000001</v>
      </c>
      <c r="Y67">
        <v>0</v>
      </c>
      <c r="Z67">
        <v>12.603402000000001</v>
      </c>
      <c r="AA67">
        <v>36.645887999999999</v>
      </c>
      <c r="AB67">
        <v>46.870234000000004</v>
      </c>
      <c r="AC67">
        <v>33.660922999999997</v>
      </c>
      <c r="AD67">
        <v>10.493997</v>
      </c>
      <c r="AE67">
        <v>57.187109</v>
      </c>
      <c r="AF67">
        <v>0</v>
      </c>
      <c r="AG67">
        <v>46.193142000000002</v>
      </c>
      <c r="AH67">
        <v>173.915716</v>
      </c>
      <c r="AI67">
        <v>0</v>
      </c>
      <c r="AJ67">
        <v>0</v>
      </c>
      <c r="AK67">
        <v>65.381912</v>
      </c>
      <c r="AL67">
        <v>74.115149000000002</v>
      </c>
      <c r="AM67">
        <v>0</v>
      </c>
      <c r="AN67">
        <v>1.0464880000000001</v>
      </c>
      <c r="AO67">
        <v>0</v>
      </c>
      <c r="AP67">
        <v>1.114163</v>
      </c>
      <c r="AQ67">
        <v>0</v>
      </c>
      <c r="AR67">
        <v>32.007168</v>
      </c>
      <c r="AS67">
        <v>36.617398000000001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7.6940239999999998</v>
      </c>
      <c r="AZ67">
        <v>3.39514</v>
      </c>
      <c r="BA67">
        <v>6.5188670000000002</v>
      </c>
      <c r="BB67">
        <v>2.8481749999999999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2745.2140130000007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586.25948200000005</v>
      </c>
      <c r="L68">
        <v>317.27629899999999</v>
      </c>
      <c r="M68">
        <v>91.898957999999993</v>
      </c>
      <c r="N68">
        <v>117.778386</v>
      </c>
      <c r="O68">
        <v>123.64940799999999</v>
      </c>
      <c r="P68">
        <v>102.755577</v>
      </c>
      <c r="Q68">
        <v>21.081340000000001</v>
      </c>
      <c r="R68">
        <v>41.285091000000001</v>
      </c>
      <c r="S68">
        <v>25.609117000000001</v>
      </c>
      <c r="T68">
        <v>0</v>
      </c>
      <c r="U68">
        <v>390.96117700000002</v>
      </c>
      <c r="V68">
        <v>17.110914000000001</v>
      </c>
      <c r="W68">
        <v>41.958195000000003</v>
      </c>
      <c r="X68">
        <v>140.42880500000001</v>
      </c>
      <c r="Y68">
        <v>0</v>
      </c>
      <c r="Z68">
        <v>12.603402000000001</v>
      </c>
      <c r="AA68">
        <v>36.645887999999999</v>
      </c>
      <c r="AB68">
        <v>46.870234000000004</v>
      </c>
      <c r="AC68">
        <v>33.660922999999997</v>
      </c>
      <c r="AD68">
        <v>10.493997</v>
      </c>
      <c r="AE68">
        <v>57.187109</v>
      </c>
      <c r="AF68">
        <v>0</v>
      </c>
      <c r="AG68">
        <v>46.193142000000002</v>
      </c>
      <c r="AH68">
        <v>173.915716</v>
      </c>
      <c r="AI68">
        <v>0</v>
      </c>
      <c r="AJ68">
        <v>0</v>
      </c>
      <c r="AK68">
        <v>65.381912</v>
      </c>
      <c r="AL68">
        <v>74.115149000000002</v>
      </c>
      <c r="AM68">
        <v>0</v>
      </c>
      <c r="AN68">
        <v>1.0464880000000001</v>
      </c>
      <c r="AO68">
        <v>0</v>
      </c>
      <c r="AP68">
        <v>1.114163</v>
      </c>
      <c r="AQ68">
        <v>0</v>
      </c>
      <c r="AR68">
        <v>32.007168</v>
      </c>
      <c r="AS68">
        <v>36.617398000000001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7.6940239999999998</v>
      </c>
      <c r="AZ68">
        <v>3.39514</v>
      </c>
      <c r="BA68">
        <v>6.5188670000000002</v>
      </c>
      <c r="BB68">
        <v>2.8481749999999999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2685.6895999999997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604.04503399999999</v>
      </c>
      <c r="L69">
        <v>354.14594899999997</v>
      </c>
      <c r="M69">
        <v>91.638310000000004</v>
      </c>
      <c r="N69">
        <v>117.444337</v>
      </c>
      <c r="O69">
        <v>123.298708</v>
      </c>
      <c r="P69">
        <v>102.46565699999999</v>
      </c>
      <c r="Q69">
        <v>20.986536000000001</v>
      </c>
      <c r="R69">
        <v>41.191254000000001</v>
      </c>
      <c r="S69">
        <v>25.514700000000001</v>
      </c>
      <c r="T69">
        <v>0</v>
      </c>
      <c r="U69">
        <v>389.85231299999998</v>
      </c>
      <c r="V69">
        <v>17.062381999999999</v>
      </c>
      <c r="W69">
        <v>41.839191</v>
      </c>
      <c r="X69">
        <v>140.03051300000001</v>
      </c>
      <c r="Y69">
        <v>0</v>
      </c>
      <c r="Z69">
        <v>12.603402000000001</v>
      </c>
      <c r="AA69">
        <v>36.645887999999999</v>
      </c>
      <c r="AB69">
        <v>46.870234000000004</v>
      </c>
      <c r="AC69">
        <v>33.660922999999997</v>
      </c>
      <c r="AD69">
        <v>10.493997</v>
      </c>
      <c r="AE69">
        <v>57.187109</v>
      </c>
      <c r="AF69">
        <v>0</v>
      </c>
      <c r="AG69">
        <v>46.193142000000002</v>
      </c>
      <c r="AH69">
        <v>129.22529900000001</v>
      </c>
      <c r="AI69">
        <v>4.1285489999999996</v>
      </c>
      <c r="AJ69">
        <v>0</v>
      </c>
      <c r="AK69">
        <v>65.381912</v>
      </c>
      <c r="AL69">
        <v>74.115149000000002</v>
      </c>
      <c r="AM69">
        <v>0</v>
      </c>
      <c r="AN69">
        <v>1.0464880000000001</v>
      </c>
      <c r="AO69">
        <v>0</v>
      </c>
      <c r="AP69">
        <v>1.114163</v>
      </c>
      <c r="AQ69">
        <v>0</v>
      </c>
      <c r="AR69">
        <v>32.007168</v>
      </c>
      <c r="AS69">
        <v>36.617398000000001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7.6940239999999998</v>
      </c>
      <c r="AZ69">
        <v>5.002173</v>
      </c>
      <c r="BA69">
        <v>4.9858909999999996</v>
      </c>
      <c r="BB69">
        <v>2.8481749999999999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2696.6639240000004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583.277871</v>
      </c>
      <c r="L70">
        <v>358.538138</v>
      </c>
      <c r="M70">
        <v>92.774826000000004</v>
      </c>
      <c r="N70">
        <v>118.90090499999999</v>
      </c>
      <c r="O70">
        <v>124.827884</v>
      </c>
      <c r="P70">
        <v>103.721977</v>
      </c>
      <c r="Q70">
        <v>21.270947</v>
      </c>
      <c r="R70">
        <v>41.754182</v>
      </c>
      <c r="S70">
        <v>25.797854999999998</v>
      </c>
      <c r="T70">
        <v>0</v>
      </c>
      <c r="U70">
        <v>394.68734000000001</v>
      </c>
      <c r="V70">
        <v>17.273993999999998</v>
      </c>
      <c r="W70">
        <v>42.358089</v>
      </c>
      <c r="X70">
        <v>141.7672</v>
      </c>
      <c r="Y70">
        <v>0</v>
      </c>
      <c r="Z70">
        <v>12.603402000000001</v>
      </c>
      <c r="AA70">
        <v>36.645887999999999</v>
      </c>
      <c r="AB70">
        <v>46.870234000000004</v>
      </c>
      <c r="AC70">
        <v>33.660922999999997</v>
      </c>
      <c r="AD70">
        <v>10.493997</v>
      </c>
      <c r="AE70">
        <v>57.187109</v>
      </c>
      <c r="AF70">
        <v>0</v>
      </c>
      <c r="AG70">
        <v>46.193142000000002</v>
      </c>
      <c r="AH70">
        <v>129.22529900000001</v>
      </c>
      <c r="AI70">
        <v>4.1285489999999996</v>
      </c>
      <c r="AJ70">
        <v>0</v>
      </c>
      <c r="AK70">
        <v>65.381912</v>
      </c>
      <c r="AL70">
        <v>74.115149000000002</v>
      </c>
      <c r="AM70">
        <v>0</v>
      </c>
      <c r="AN70">
        <v>1.0464880000000001</v>
      </c>
      <c r="AO70">
        <v>0</v>
      </c>
      <c r="AP70">
        <v>1.114163</v>
      </c>
      <c r="AQ70">
        <v>0</v>
      </c>
      <c r="AR70">
        <v>32.007168</v>
      </c>
      <c r="AS70">
        <v>36.617398000000001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7.6940239999999998</v>
      </c>
      <c r="AZ70">
        <v>6.7223769999999998</v>
      </c>
      <c r="BA70">
        <v>4.9858909999999996</v>
      </c>
      <c r="BB70">
        <v>2.8481749999999999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2695.8204519999999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534.95787099999995</v>
      </c>
      <c r="L71">
        <v>404.51334200000002</v>
      </c>
      <c r="M71">
        <v>93.794863000000007</v>
      </c>
      <c r="N71">
        <v>120.20083200000001</v>
      </c>
      <c r="O71">
        <v>126.192609</v>
      </c>
      <c r="P71">
        <v>103.89655999999999</v>
      </c>
      <c r="Q71">
        <v>21.460652</v>
      </c>
      <c r="R71">
        <v>42.123635999999998</v>
      </c>
      <c r="S71">
        <v>26.081009999999999</v>
      </c>
      <c r="T71">
        <v>0</v>
      </c>
      <c r="U71">
        <v>399.00240000000002</v>
      </c>
      <c r="V71">
        <v>18.630203999999999</v>
      </c>
      <c r="W71">
        <v>42.821184000000002</v>
      </c>
      <c r="X71">
        <v>143.31711999999999</v>
      </c>
      <c r="Y71">
        <v>0</v>
      </c>
      <c r="Z71">
        <v>12.603402000000001</v>
      </c>
      <c r="AA71">
        <v>36.645887999999999</v>
      </c>
      <c r="AB71">
        <v>46.870234000000004</v>
      </c>
      <c r="AC71">
        <v>33.660922999999997</v>
      </c>
      <c r="AD71">
        <v>10.493997</v>
      </c>
      <c r="AE71">
        <v>57.187109</v>
      </c>
      <c r="AF71">
        <v>0</v>
      </c>
      <c r="AG71">
        <v>46.193142000000002</v>
      </c>
      <c r="AH71">
        <v>129.22529900000001</v>
      </c>
      <c r="AI71">
        <v>16.219301000000002</v>
      </c>
      <c r="AJ71">
        <v>0</v>
      </c>
      <c r="AK71">
        <v>65.381912</v>
      </c>
      <c r="AL71">
        <v>74.115149000000002</v>
      </c>
      <c r="AM71">
        <v>0</v>
      </c>
      <c r="AN71">
        <v>1.0464880000000001</v>
      </c>
      <c r="AO71">
        <v>0</v>
      </c>
      <c r="AP71">
        <v>9.779871</v>
      </c>
      <c r="AQ71">
        <v>0</v>
      </c>
      <c r="AR71">
        <v>32.007168</v>
      </c>
      <c r="AS71">
        <v>36.617398000000001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7.6940239999999998</v>
      </c>
      <c r="AZ71">
        <v>6.7223769999999998</v>
      </c>
      <c r="BA71">
        <v>4.9858909999999996</v>
      </c>
      <c r="BB71">
        <v>2.8481749999999999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2726.6179870000005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486.63787100000002</v>
      </c>
      <c r="L72">
        <v>449.25036799999998</v>
      </c>
      <c r="M72">
        <v>93.794863000000007</v>
      </c>
      <c r="N72">
        <v>120.20083200000001</v>
      </c>
      <c r="O72">
        <v>126.192609</v>
      </c>
      <c r="P72">
        <v>103.89655999999999</v>
      </c>
      <c r="Q72">
        <v>21.460652</v>
      </c>
      <c r="R72">
        <v>42.123635999999998</v>
      </c>
      <c r="S72">
        <v>26.081009999999999</v>
      </c>
      <c r="T72">
        <v>0</v>
      </c>
      <c r="U72">
        <v>399.00240000000002</v>
      </c>
      <c r="V72">
        <v>19.074802999999999</v>
      </c>
      <c r="W72">
        <v>42.821184000000002</v>
      </c>
      <c r="X72">
        <v>143.31711999999999</v>
      </c>
      <c r="Y72">
        <v>0</v>
      </c>
      <c r="Z72">
        <v>6.3017010000000004</v>
      </c>
      <c r="AA72">
        <v>36.645887999999999</v>
      </c>
      <c r="AB72">
        <v>46.870234000000004</v>
      </c>
      <c r="AC72">
        <v>33.660922999999997</v>
      </c>
      <c r="AD72">
        <v>10.493997</v>
      </c>
      <c r="AE72">
        <v>57.187109</v>
      </c>
      <c r="AF72">
        <v>0</v>
      </c>
      <c r="AG72">
        <v>46.193142000000002</v>
      </c>
      <c r="AH72">
        <v>129.22529900000001</v>
      </c>
      <c r="AI72">
        <v>16.219301000000002</v>
      </c>
      <c r="AJ72">
        <v>0</v>
      </c>
      <c r="AK72">
        <v>65.381912</v>
      </c>
      <c r="AL72">
        <v>74.115149000000002</v>
      </c>
      <c r="AM72">
        <v>0</v>
      </c>
      <c r="AN72">
        <v>1.0464880000000001</v>
      </c>
      <c r="AO72">
        <v>0</v>
      </c>
      <c r="AP72">
        <v>9.779871</v>
      </c>
      <c r="AQ72">
        <v>0</v>
      </c>
      <c r="AR72">
        <v>32.007168</v>
      </c>
      <c r="AS72">
        <v>36.617398000000001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7.6940239999999998</v>
      </c>
      <c r="AZ72">
        <v>6.7223769999999998</v>
      </c>
      <c r="BA72">
        <v>4.9858909999999996</v>
      </c>
      <c r="BB72">
        <v>2.8481749999999999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2717.1779110000002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412.1696</v>
      </c>
      <c r="L73">
        <v>407.89976799999999</v>
      </c>
      <c r="M73">
        <v>93.794863000000007</v>
      </c>
      <c r="N73">
        <v>120.20083200000001</v>
      </c>
      <c r="O73">
        <v>126.192609</v>
      </c>
      <c r="P73">
        <v>103.89655999999999</v>
      </c>
      <c r="Q73">
        <v>19.667124000000001</v>
      </c>
      <c r="R73">
        <v>37.940849</v>
      </c>
      <c r="S73">
        <v>23.188067</v>
      </c>
      <c r="T73">
        <v>0</v>
      </c>
      <c r="U73">
        <v>399.00240000000002</v>
      </c>
      <c r="V73">
        <v>19.074802999999999</v>
      </c>
      <c r="W73">
        <v>42.821184000000002</v>
      </c>
      <c r="X73">
        <v>143.31711999999999</v>
      </c>
      <c r="Y73">
        <v>0</v>
      </c>
      <c r="Z73">
        <v>6.3017010000000004</v>
      </c>
      <c r="AA73">
        <v>36.645887999999999</v>
      </c>
      <c r="AB73">
        <v>46.870234000000004</v>
      </c>
      <c r="AC73">
        <v>33.660922999999997</v>
      </c>
      <c r="AD73">
        <v>10.493997</v>
      </c>
      <c r="AE73">
        <v>57.187109</v>
      </c>
      <c r="AF73">
        <v>0</v>
      </c>
      <c r="AG73">
        <v>46.193142000000002</v>
      </c>
      <c r="AH73">
        <v>129.22529900000001</v>
      </c>
      <c r="AI73">
        <v>16.219301000000002</v>
      </c>
      <c r="AJ73">
        <v>0</v>
      </c>
      <c r="AK73">
        <v>65.381912</v>
      </c>
      <c r="AL73">
        <v>74.115149000000002</v>
      </c>
      <c r="AM73">
        <v>0</v>
      </c>
      <c r="AN73">
        <v>1.0464880000000001</v>
      </c>
      <c r="AO73">
        <v>0</v>
      </c>
      <c r="AP73">
        <v>1.114163</v>
      </c>
      <c r="AQ73">
        <v>0</v>
      </c>
      <c r="AR73">
        <v>32.007168</v>
      </c>
      <c r="AS73">
        <v>36.617398000000001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7.6940239999999998</v>
      </c>
      <c r="AZ73">
        <v>6.7223769999999998</v>
      </c>
      <c r="BA73">
        <v>4.9858909999999996</v>
      </c>
      <c r="BB73">
        <v>2.8481749999999999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2583.8240740000006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412.1696</v>
      </c>
      <c r="L74">
        <v>301.55369400000001</v>
      </c>
      <c r="M74">
        <v>93.794863000000007</v>
      </c>
      <c r="N74">
        <v>120.20083200000001</v>
      </c>
      <c r="O74">
        <v>126.192609</v>
      </c>
      <c r="P74">
        <v>103.89655999999999</v>
      </c>
      <c r="Q74">
        <v>18.855043999999999</v>
      </c>
      <c r="R74">
        <v>36.325235999999997</v>
      </c>
      <c r="S74">
        <v>22.122828999999999</v>
      </c>
      <c r="T74">
        <v>0</v>
      </c>
      <c r="U74">
        <v>399.00240000000002</v>
      </c>
      <c r="V74">
        <v>19.074802999999999</v>
      </c>
      <c r="W74">
        <v>42.821184000000002</v>
      </c>
      <c r="X74">
        <v>143.31711999999999</v>
      </c>
      <c r="Y74">
        <v>0</v>
      </c>
      <c r="Z74">
        <v>6.3017010000000004</v>
      </c>
      <c r="AA74">
        <v>36.645887999999999</v>
      </c>
      <c r="AB74">
        <v>46.870234000000004</v>
      </c>
      <c r="AC74">
        <v>33.660922999999997</v>
      </c>
      <c r="AD74">
        <v>10.493997</v>
      </c>
      <c r="AE74">
        <v>57.187109</v>
      </c>
      <c r="AF74">
        <v>0</v>
      </c>
      <c r="AG74">
        <v>46.193142000000002</v>
      </c>
      <c r="AH74">
        <v>129.22529900000001</v>
      </c>
      <c r="AI74">
        <v>16.219301000000002</v>
      </c>
      <c r="AJ74">
        <v>0</v>
      </c>
      <c r="AK74">
        <v>65.381912</v>
      </c>
      <c r="AL74">
        <v>74.115149000000002</v>
      </c>
      <c r="AM74">
        <v>0</v>
      </c>
      <c r="AN74">
        <v>1.0464880000000001</v>
      </c>
      <c r="AO74">
        <v>0</v>
      </c>
      <c r="AP74">
        <v>1.114163</v>
      </c>
      <c r="AQ74">
        <v>10.241534</v>
      </c>
      <c r="AR74">
        <v>32.007168</v>
      </c>
      <c r="AS74">
        <v>36.617398000000001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7.6940239999999998</v>
      </c>
      <c r="AZ74">
        <v>6.7223769999999998</v>
      </c>
      <c r="BA74">
        <v>4.9858909999999996</v>
      </c>
      <c r="BB74">
        <v>2.8481749999999999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2484.2266029999996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452.75839999999999</v>
      </c>
      <c r="L75">
        <v>173.80704</v>
      </c>
      <c r="M75">
        <v>93.794863000000007</v>
      </c>
      <c r="N75">
        <v>120.20083200000001</v>
      </c>
      <c r="O75">
        <v>126.192609</v>
      </c>
      <c r="P75">
        <v>103.89655999999999</v>
      </c>
      <c r="Q75">
        <v>18.855043999999999</v>
      </c>
      <c r="R75">
        <v>36.325235999999997</v>
      </c>
      <c r="S75">
        <v>22.122828999999999</v>
      </c>
      <c r="T75">
        <v>0</v>
      </c>
      <c r="U75">
        <v>399.00240000000002</v>
      </c>
      <c r="V75">
        <v>19.074802999999999</v>
      </c>
      <c r="W75">
        <v>42.821184000000002</v>
      </c>
      <c r="X75">
        <v>143.31711999999999</v>
      </c>
      <c r="Y75">
        <v>0</v>
      </c>
      <c r="Z75">
        <v>6.3017010000000004</v>
      </c>
      <c r="AA75">
        <v>36.645887999999999</v>
      </c>
      <c r="AB75">
        <v>46.870234000000004</v>
      </c>
      <c r="AC75">
        <v>33.660922999999997</v>
      </c>
      <c r="AD75">
        <v>20.987994</v>
      </c>
      <c r="AE75">
        <v>57.187109</v>
      </c>
      <c r="AF75">
        <v>0</v>
      </c>
      <c r="AG75">
        <v>46.193142000000002</v>
      </c>
      <c r="AH75">
        <v>129.22529900000001</v>
      </c>
      <c r="AI75">
        <v>3.6862050000000002</v>
      </c>
      <c r="AJ75">
        <v>0</v>
      </c>
      <c r="AK75">
        <v>65.381912</v>
      </c>
      <c r="AL75">
        <v>74.115149000000002</v>
      </c>
      <c r="AM75">
        <v>0</v>
      </c>
      <c r="AN75">
        <v>1.0464880000000001</v>
      </c>
      <c r="AO75">
        <v>0</v>
      </c>
      <c r="AP75">
        <v>0</v>
      </c>
      <c r="AQ75">
        <v>20.483069</v>
      </c>
      <c r="AR75">
        <v>32.007168</v>
      </c>
      <c r="AS75">
        <v>36.617398000000001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7.6940239999999998</v>
      </c>
      <c r="AZ75">
        <v>6.7223769999999998</v>
      </c>
      <c r="BA75">
        <v>4.9858909999999996</v>
      </c>
      <c r="BB75">
        <v>2.8481749999999999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2404.1570219999994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452.75839999999999</v>
      </c>
      <c r="L76">
        <v>173.80704</v>
      </c>
      <c r="M76">
        <v>93.794863000000007</v>
      </c>
      <c r="N76">
        <v>120.20083200000001</v>
      </c>
      <c r="O76">
        <v>126.192609</v>
      </c>
      <c r="P76">
        <v>103.89655999999999</v>
      </c>
      <c r="Q76">
        <v>18.855043999999999</v>
      </c>
      <c r="R76">
        <v>36.325235999999997</v>
      </c>
      <c r="S76">
        <v>22.122828999999999</v>
      </c>
      <c r="T76">
        <v>0</v>
      </c>
      <c r="U76">
        <v>399.00240000000002</v>
      </c>
      <c r="V76">
        <v>19.074802999999999</v>
      </c>
      <c r="W76">
        <v>42.821184000000002</v>
      </c>
      <c r="X76">
        <v>143.31711999999999</v>
      </c>
      <c r="Y76">
        <v>0</v>
      </c>
      <c r="Z76">
        <v>6.3017010000000004</v>
      </c>
      <c r="AA76">
        <v>36.645887999999999</v>
      </c>
      <c r="AB76">
        <v>46.870234000000004</v>
      </c>
      <c r="AC76">
        <v>33.660922999999997</v>
      </c>
      <c r="AD76">
        <v>31.48199</v>
      </c>
      <c r="AE76">
        <v>57.187109</v>
      </c>
      <c r="AF76">
        <v>0</v>
      </c>
      <c r="AG76">
        <v>46.193142000000002</v>
      </c>
      <c r="AH76">
        <v>129.22529900000001</v>
      </c>
      <c r="AI76">
        <v>3.6862050000000002</v>
      </c>
      <c r="AJ76">
        <v>0</v>
      </c>
      <c r="AK76">
        <v>65.381912</v>
      </c>
      <c r="AL76">
        <v>74.115149000000002</v>
      </c>
      <c r="AM76">
        <v>0</v>
      </c>
      <c r="AN76">
        <v>1.0464880000000001</v>
      </c>
      <c r="AO76">
        <v>0</v>
      </c>
      <c r="AP76">
        <v>0</v>
      </c>
      <c r="AQ76">
        <v>30.724602999999998</v>
      </c>
      <c r="AR76">
        <v>32.007168</v>
      </c>
      <c r="AS76">
        <v>36.617398000000001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7.6940239999999998</v>
      </c>
      <c r="AZ76">
        <v>8.9631699999999999</v>
      </c>
      <c r="BA76">
        <v>4.9858909999999996</v>
      </c>
      <c r="BB76">
        <v>2.8481749999999999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2427.1333449999993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501.07839999999999</v>
      </c>
      <c r="L77">
        <v>173.80704</v>
      </c>
      <c r="M77">
        <v>93.794863000000007</v>
      </c>
      <c r="N77">
        <v>120.20083200000001</v>
      </c>
      <c r="O77">
        <v>126.192609</v>
      </c>
      <c r="P77">
        <v>103.89655999999999</v>
      </c>
      <c r="Q77">
        <v>21.460652</v>
      </c>
      <c r="R77">
        <v>42.129337999999997</v>
      </c>
      <c r="S77">
        <v>26.081009999999999</v>
      </c>
      <c r="T77">
        <v>0</v>
      </c>
      <c r="U77">
        <v>399.00240000000002</v>
      </c>
      <c r="V77">
        <v>17.589386000000001</v>
      </c>
      <c r="W77">
        <v>42.821184000000002</v>
      </c>
      <c r="X77">
        <v>143.31711999999999</v>
      </c>
      <c r="Y77">
        <v>0</v>
      </c>
      <c r="Z77">
        <v>12.603402000000001</v>
      </c>
      <c r="AA77">
        <v>36.645887999999999</v>
      </c>
      <c r="AB77">
        <v>46.870234000000004</v>
      </c>
      <c r="AC77">
        <v>33.660922999999997</v>
      </c>
      <c r="AD77">
        <v>42.073323000000002</v>
      </c>
      <c r="AE77">
        <v>57.187109</v>
      </c>
      <c r="AF77">
        <v>9.4696689999999997</v>
      </c>
      <c r="AG77">
        <v>46.193142000000002</v>
      </c>
      <c r="AH77">
        <v>129.22529900000001</v>
      </c>
      <c r="AI77">
        <v>7.3724100000000004</v>
      </c>
      <c r="AJ77">
        <v>0</v>
      </c>
      <c r="AK77">
        <v>65.381912</v>
      </c>
      <c r="AL77">
        <v>74.115149000000002</v>
      </c>
      <c r="AM77">
        <v>9.1947949999999992</v>
      </c>
      <c r="AN77">
        <v>1.0464880000000001</v>
      </c>
      <c r="AO77">
        <v>0</v>
      </c>
      <c r="AP77">
        <v>0</v>
      </c>
      <c r="AQ77">
        <v>41.274154000000003</v>
      </c>
      <c r="AR77">
        <v>32.007168</v>
      </c>
      <c r="AS77">
        <v>36.617398000000001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7.6940239999999998</v>
      </c>
      <c r="AZ77">
        <v>8.9631699999999999</v>
      </c>
      <c r="BA77">
        <v>4.9858909999999996</v>
      </c>
      <c r="BB77">
        <v>2.8481749999999999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2536.1290730000001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549.39840000000004</v>
      </c>
      <c r="L78">
        <v>173.80704</v>
      </c>
      <c r="M78">
        <v>93.794863000000007</v>
      </c>
      <c r="N78">
        <v>120.20083200000001</v>
      </c>
      <c r="O78">
        <v>126.192609</v>
      </c>
      <c r="P78">
        <v>103.89655999999999</v>
      </c>
      <c r="Q78">
        <v>21.460652</v>
      </c>
      <c r="R78">
        <v>42.129337999999997</v>
      </c>
      <c r="S78">
        <v>26.081009999999999</v>
      </c>
      <c r="T78">
        <v>0</v>
      </c>
      <c r="U78">
        <v>399.00240000000002</v>
      </c>
      <c r="V78">
        <v>17.589386000000001</v>
      </c>
      <c r="W78">
        <v>42.821184000000002</v>
      </c>
      <c r="X78">
        <v>143.31711999999999</v>
      </c>
      <c r="Y78">
        <v>0</v>
      </c>
      <c r="Z78">
        <v>19.000776999999999</v>
      </c>
      <c r="AA78">
        <v>40.731904999999998</v>
      </c>
      <c r="AB78">
        <v>48.230167000000002</v>
      </c>
      <c r="AC78">
        <v>33.660922999999997</v>
      </c>
      <c r="AD78">
        <v>42.073323000000002</v>
      </c>
      <c r="AE78">
        <v>57.187109</v>
      </c>
      <c r="AF78">
        <v>9.4696689999999997</v>
      </c>
      <c r="AG78">
        <v>46.193142000000002</v>
      </c>
      <c r="AH78">
        <v>159.593245</v>
      </c>
      <c r="AI78">
        <v>11.795855</v>
      </c>
      <c r="AJ78">
        <v>0</v>
      </c>
      <c r="AK78">
        <v>65.381912</v>
      </c>
      <c r="AL78">
        <v>74.115149000000002</v>
      </c>
      <c r="AM78">
        <v>18.168915999999999</v>
      </c>
      <c r="AN78">
        <v>1.0464880000000001</v>
      </c>
      <c r="AO78">
        <v>0</v>
      </c>
      <c r="AP78">
        <v>9.1608920000000005</v>
      </c>
      <c r="AQ78">
        <v>44.046298</v>
      </c>
      <c r="AR78">
        <v>32.007168</v>
      </c>
      <c r="AS78">
        <v>37.834271999999999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8.2069580000000002</v>
      </c>
      <c r="AZ78">
        <v>8.9631699999999999</v>
      </c>
      <c r="BA78">
        <v>6.072368</v>
      </c>
      <c r="BB78">
        <v>2.8481749999999999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2654.8072310000007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543.00768400000004</v>
      </c>
      <c r="L79">
        <v>164.76699400000001</v>
      </c>
      <c r="M79">
        <v>93.794863000000007</v>
      </c>
      <c r="N79">
        <v>120.20083200000001</v>
      </c>
      <c r="O79">
        <v>126.192609</v>
      </c>
      <c r="P79">
        <v>103.89655999999999</v>
      </c>
      <c r="Q79">
        <v>21.856876</v>
      </c>
      <c r="R79">
        <v>43.366329999999998</v>
      </c>
      <c r="S79">
        <v>26.689841999999999</v>
      </c>
      <c r="T79">
        <v>0</v>
      </c>
      <c r="U79">
        <v>399.00240000000002</v>
      </c>
      <c r="V79">
        <v>17.589386000000001</v>
      </c>
      <c r="W79">
        <v>42.821184000000002</v>
      </c>
      <c r="X79">
        <v>143.31711999999999</v>
      </c>
      <c r="Y79">
        <v>0</v>
      </c>
      <c r="Z79">
        <v>19.000776999999999</v>
      </c>
      <c r="AA79">
        <v>40.731904999999998</v>
      </c>
      <c r="AB79">
        <v>48.230167000000002</v>
      </c>
      <c r="AC79">
        <v>33.660922999999997</v>
      </c>
      <c r="AD79">
        <v>42.073323000000002</v>
      </c>
      <c r="AE79">
        <v>57.187109</v>
      </c>
      <c r="AF79">
        <v>9.4696689999999997</v>
      </c>
      <c r="AG79">
        <v>46.193142000000002</v>
      </c>
      <c r="AH79">
        <v>159.593245</v>
      </c>
      <c r="AI79">
        <v>57.504793999999997</v>
      </c>
      <c r="AJ79">
        <v>0</v>
      </c>
      <c r="AK79">
        <v>65.381912</v>
      </c>
      <c r="AL79">
        <v>74.115149000000002</v>
      </c>
      <c r="AM79">
        <v>18.168915999999999</v>
      </c>
      <c r="AN79">
        <v>1.0464880000000001</v>
      </c>
      <c r="AO79">
        <v>0</v>
      </c>
      <c r="AP79">
        <v>9.1608920000000005</v>
      </c>
      <c r="AQ79">
        <v>44.046298</v>
      </c>
      <c r="AR79">
        <v>32.007168</v>
      </c>
      <c r="AS79">
        <v>37.834271999999999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8.2069580000000002</v>
      </c>
      <c r="AZ79">
        <v>8.9631699999999999</v>
      </c>
      <c r="BA79">
        <v>6.072368</v>
      </c>
      <c r="BB79">
        <v>5.1780569999999999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2689.6573380000009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470.39559000000003</v>
      </c>
      <c r="L80">
        <v>119.988224</v>
      </c>
      <c r="M80">
        <v>93.794863000000007</v>
      </c>
      <c r="N80">
        <v>120.20083200000001</v>
      </c>
      <c r="O80">
        <v>126.192609</v>
      </c>
      <c r="P80">
        <v>103.89655999999999</v>
      </c>
      <c r="Q80">
        <v>21.856876</v>
      </c>
      <c r="R80">
        <v>43.366329999999998</v>
      </c>
      <c r="S80">
        <v>26.689841999999999</v>
      </c>
      <c r="T80">
        <v>0</v>
      </c>
      <c r="U80">
        <v>399.00240000000002</v>
      </c>
      <c r="V80">
        <v>17.589386000000001</v>
      </c>
      <c r="W80">
        <v>42.821184000000002</v>
      </c>
      <c r="X80">
        <v>143.31711999999999</v>
      </c>
      <c r="Y80">
        <v>0</v>
      </c>
      <c r="Z80">
        <v>19.000776999999999</v>
      </c>
      <c r="AA80">
        <v>40.731904999999998</v>
      </c>
      <c r="AB80">
        <v>48.230167000000002</v>
      </c>
      <c r="AC80">
        <v>33.660922999999997</v>
      </c>
      <c r="AD80">
        <v>42.073323000000002</v>
      </c>
      <c r="AE80">
        <v>57.187109</v>
      </c>
      <c r="AF80">
        <v>9.4696689999999997</v>
      </c>
      <c r="AG80">
        <v>46.193142000000002</v>
      </c>
      <c r="AH80">
        <v>159.593245</v>
      </c>
      <c r="AI80">
        <v>57.504793999999997</v>
      </c>
      <c r="AJ80">
        <v>0</v>
      </c>
      <c r="AK80">
        <v>65.381912</v>
      </c>
      <c r="AL80">
        <v>74.115149000000002</v>
      </c>
      <c r="AM80">
        <v>18.168915999999999</v>
      </c>
      <c r="AN80">
        <v>1.0464880000000001</v>
      </c>
      <c r="AO80">
        <v>0</v>
      </c>
      <c r="AP80">
        <v>0.74277499999999996</v>
      </c>
      <c r="AQ80">
        <v>44.046298</v>
      </c>
      <c r="AR80">
        <v>32.007168</v>
      </c>
      <c r="AS80">
        <v>37.834271999999999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8.2069580000000002</v>
      </c>
      <c r="AZ80">
        <v>8.9631699999999999</v>
      </c>
      <c r="BA80">
        <v>6.072368</v>
      </c>
      <c r="BB80">
        <v>5.1780569999999999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2563.8483570000012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367.51225599999998</v>
      </c>
      <c r="L81">
        <v>119.988224</v>
      </c>
      <c r="M81">
        <v>93.794863000000007</v>
      </c>
      <c r="N81">
        <v>120.20083200000001</v>
      </c>
      <c r="O81">
        <v>126.192609</v>
      </c>
      <c r="P81">
        <v>103.89655999999999</v>
      </c>
      <c r="Q81">
        <v>21.856876</v>
      </c>
      <c r="R81">
        <v>43.366329999999998</v>
      </c>
      <c r="S81">
        <v>26.689841999999999</v>
      </c>
      <c r="T81">
        <v>0</v>
      </c>
      <c r="U81">
        <v>399.00240000000002</v>
      </c>
      <c r="V81">
        <v>17.589386000000001</v>
      </c>
      <c r="W81">
        <v>42.821184000000002</v>
      </c>
      <c r="X81">
        <v>143.31711999999999</v>
      </c>
      <c r="Y81">
        <v>0</v>
      </c>
      <c r="Z81">
        <v>19.000776999999999</v>
      </c>
      <c r="AA81">
        <v>40.731904999999998</v>
      </c>
      <c r="AB81">
        <v>48.230167000000002</v>
      </c>
      <c r="AC81">
        <v>33.660922999999997</v>
      </c>
      <c r="AD81">
        <v>42.073323000000002</v>
      </c>
      <c r="AE81">
        <v>57.187109</v>
      </c>
      <c r="AF81">
        <v>9.4696689999999997</v>
      </c>
      <c r="AG81">
        <v>46.193142000000002</v>
      </c>
      <c r="AH81">
        <v>159.593245</v>
      </c>
      <c r="AI81">
        <v>57.504793999999997</v>
      </c>
      <c r="AJ81">
        <v>0</v>
      </c>
      <c r="AK81">
        <v>65.381912</v>
      </c>
      <c r="AL81">
        <v>74.115149000000002</v>
      </c>
      <c r="AM81">
        <v>18.168915999999999</v>
      </c>
      <c r="AN81">
        <v>1.0464880000000001</v>
      </c>
      <c r="AO81">
        <v>0</v>
      </c>
      <c r="AP81">
        <v>0.74277499999999996</v>
      </c>
      <c r="AQ81">
        <v>44.046298</v>
      </c>
      <c r="AR81">
        <v>32.007168</v>
      </c>
      <c r="AS81">
        <v>37.834271999999999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8.2069580000000002</v>
      </c>
      <c r="AZ81">
        <v>8.9631699999999999</v>
      </c>
      <c r="BA81">
        <v>6.072368</v>
      </c>
      <c r="BB81">
        <v>5.1780569999999999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2460.9650230000007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367.51225599999998</v>
      </c>
      <c r="L82">
        <v>119.988224</v>
      </c>
      <c r="M82">
        <v>93.794863000000007</v>
      </c>
      <c r="N82">
        <v>120.20083200000001</v>
      </c>
      <c r="O82">
        <v>126.192609</v>
      </c>
      <c r="P82">
        <v>103.89655999999999</v>
      </c>
      <c r="Q82">
        <v>21.856876</v>
      </c>
      <c r="R82">
        <v>43.366329999999998</v>
      </c>
      <c r="S82">
        <v>26.689841999999999</v>
      </c>
      <c r="T82">
        <v>0</v>
      </c>
      <c r="U82">
        <v>399.00240000000002</v>
      </c>
      <c r="V82">
        <v>17.589386000000001</v>
      </c>
      <c r="W82">
        <v>42.821184000000002</v>
      </c>
      <c r="X82">
        <v>143.31711999999999</v>
      </c>
      <c r="Y82">
        <v>0</v>
      </c>
      <c r="Z82">
        <v>19.000776999999999</v>
      </c>
      <c r="AA82">
        <v>40.731904999999998</v>
      </c>
      <c r="AB82">
        <v>48.230167000000002</v>
      </c>
      <c r="AC82">
        <v>33.660922999999997</v>
      </c>
      <c r="AD82">
        <v>42.073323000000002</v>
      </c>
      <c r="AE82">
        <v>57.187109</v>
      </c>
      <c r="AF82">
        <v>9.4696689999999997</v>
      </c>
      <c r="AG82">
        <v>46.193142000000002</v>
      </c>
      <c r="AH82">
        <v>159.593245</v>
      </c>
      <c r="AI82">
        <v>57.504793999999997</v>
      </c>
      <c r="AJ82">
        <v>0</v>
      </c>
      <c r="AK82">
        <v>65.381912</v>
      </c>
      <c r="AL82">
        <v>74.115149000000002</v>
      </c>
      <c r="AM82">
        <v>18.168915999999999</v>
      </c>
      <c r="AN82">
        <v>1.0464880000000001</v>
      </c>
      <c r="AO82">
        <v>0</v>
      </c>
      <c r="AP82">
        <v>0.74277499999999996</v>
      </c>
      <c r="AQ82">
        <v>44.046298</v>
      </c>
      <c r="AR82">
        <v>32.007168</v>
      </c>
      <c r="AS82">
        <v>37.834271999999999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8.2069580000000002</v>
      </c>
      <c r="AZ82">
        <v>8.9631699999999999</v>
      </c>
      <c r="BA82">
        <v>6.072368</v>
      </c>
      <c r="BB82">
        <v>5.1780569999999999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2460.9650230000007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375.24345599999998</v>
      </c>
      <c r="L83">
        <v>119.988224</v>
      </c>
      <c r="M83">
        <v>93.794863000000007</v>
      </c>
      <c r="N83">
        <v>120.20083200000001</v>
      </c>
      <c r="O83">
        <v>126.192609</v>
      </c>
      <c r="P83">
        <v>103.89655999999999</v>
      </c>
      <c r="Q83">
        <v>21.856876</v>
      </c>
      <c r="R83">
        <v>43.366329999999998</v>
      </c>
      <c r="S83">
        <v>26.689841999999999</v>
      </c>
      <c r="T83">
        <v>0</v>
      </c>
      <c r="U83">
        <v>399.00240000000002</v>
      </c>
      <c r="V83">
        <v>17.589386000000001</v>
      </c>
      <c r="W83">
        <v>42.821184000000002</v>
      </c>
      <c r="X83">
        <v>143.31711999999999</v>
      </c>
      <c r="Y83">
        <v>0</v>
      </c>
      <c r="Z83">
        <v>19.000776999999999</v>
      </c>
      <c r="AA83">
        <v>40.731904999999998</v>
      </c>
      <c r="AB83">
        <v>48.230167000000002</v>
      </c>
      <c r="AC83">
        <v>33.660922999999997</v>
      </c>
      <c r="AD83">
        <v>42.073323000000002</v>
      </c>
      <c r="AE83">
        <v>57.187109</v>
      </c>
      <c r="AF83">
        <v>9.4696689999999997</v>
      </c>
      <c r="AG83">
        <v>46.193142000000002</v>
      </c>
      <c r="AH83">
        <v>159.593245</v>
      </c>
      <c r="AI83">
        <v>57.504793999999997</v>
      </c>
      <c r="AJ83">
        <v>0</v>
      </c>
      <c r="AK83">
        <v>65.381912</v>
      </c>
      <c r="AL83">
        <v>74.115149000000002</v>
      </c>
      <c r="AM83">
        <v>18.168915999999999</v>
      </c>
      <c r="AN83">
        <v>1.0464880000000001</v>
      </c>
      <c r="AO83">
        <v>0</v>
      </c>
      <c r="AP83">
        <v>0.74277499999999996</v>
      </c>
      <c r="AQ83">
        <v>44.046298</v>
      </c>
      <c r="AR83">
        <v>32.007168</v>
      </c>
      <c r="AS83">
        <v>37.834271999999999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8.2069580000000002</v>
      </c>
      <c r="AZ83">
        <v>8.9631699999999999</v>
      </c>
      <c r="BA83">
        <v>6.072368</v>
      </c>
      <c r="BB83">
        <v>5.1780569999999999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2468.6962230000008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419.697856</v>
      </c>
      <c r="L84">
        <v>119.988224</v>
      </c>
      <c r="M84">
        <v>93.794863000000007</v>
      </c>
      <c r="N84">
        <v>120.20083200000001</v>
      </c>
      <c r="O84">
        <v>126.192609</v>
      </c>
      <c r="P84">
        <v>103.89655999999999</v>
      </c>
      <c r="Q84">
        <v>21.856876</v>
      </c>
      <c r="R84">
        <v>43.366329999999998</v>
      </c>
      <c r="S84">
        <v>26.689841999999999</v>
      </c>
      <c r="T84">
        <v>0</v>
      </c>
      <c r="U84">
        <v>399.00240000000002</v>
      </c>
      <c r="V84">
        <v>17.589386000000001</v>
      </c>
      <c r="W84">
        <v>42.821184000000002</v>
      </c>
      <c r="X84">
        <v>143.31711999999999</v>
      </c>
      <c r="Y84">
        <v>0</v>
      </c>
      <c r="Z84">
        <v>19.000776999999999</v>
      </c>
      <c r="AA84">
        <v>40.731904999999998</v>
      </c>
      <c r="AB84">
        <v>48.230167000000002</v>
      </c>
      <c r="AC84">
        <v>33.660922999999997</v>
      </c>
      <c r="AD84">
        <v>42.073323000000002</v>
      </c>
      <c r="AE84">
        <v>57.187109</v>
      </c>
      <c r="AF84">
        <v>9.4696689999999997</v>
      </c>
      <c r="AG84">
        <v>46.193142000000002</v>
      </c>
      <c r="AH84">
        <v>159.593245</v>
      </c>
      <c r="AI84">
        <v>57.504793999999997</v>
      </c>
      <c r="AJ84">
        <v>0</v>
      </c>
      <c r="AK84">
        <v>65.381912</v>
      </c>
      <c r="AL84">
        <v>74.115149000000002</v>
      </c>
      <c r="AM84">
        <v>18.168915999999999</v>
      </c>
      <c r="AN84">
        <v>1.0464880000000001</v>
      </c>
      <c r="AO84">
        <v>0</v>
      </c>
      <c r="AP84">
        <v>9.1608920000000005</v>
      </c>
      <c r="AQ84">
        <v>44.046298</v>
      </c>
      <c r="AR84">
        <v>32.007168</v>
      </c>
      <c r="AS84">
        <v>37.834271999999999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8.2069580000000002</v>
      </c>
      <c r="AZ84">
        <v>8.9631699999999999</v>
      </c>
      <c r="BA84">
        <v>6.072368</v>
      </c>
      <c r="BB84">
        <v>5.1780569999999999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2521.5687400000006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481.54745600000001</v>
      </c>
      <c r="L85">
        <v>127.805047</v>
      </c>
      <c r="M85">
        <v>93.794863000000007</v>
      </c>
      <c r="N85">
        <v>120.20083200000001</v>
      </c>
      <c r="O85">
        <v>126.192609</v>
      </c>
      <c r="P85">
        <v>103.89655999999999</v>
      </c>
      <c r="Q85">
        <v>21.856876</v>
      </c>
      <c r="R85">
        <v>43.366329999999998</v>
      </c>
      <c r="S85">
        <v>26.689841999999999</v>
      </c>
      <c r="T85">
        <v>0</v>
      </c>
      <c r="U85">
        <v>399.00240000000002</v>
      </c>
      <c r="V85">
        <v>17.589386000000001</v>
      </c>
      <c r="W85">
        <v>42.821184000000002</v>
      </c>
      <c r="X85">
        <v>143.31711999999999</v>
      </c>
      <c r="Y85">
        <v>0</v>
      </c>
      <c r="Z85">
        <v>19.000776999999999</v>
      </c>
      <c r="AA85">
        <v>40.731904999999998</v>
      </c>
      <c r="AB85">
        <v>48.230167000000002</v>
      </c>
      <c r="AC85">
        <v>33.660922999999997</v>
      </c>
      <c r="AD85">
        <v>42.073323000000002</v>
      </c>
      <c r="AE85">
        <v>57.187109</v>
      </c>
      <c r="AF85">
        <v>9.4696689999999997</v>
      </c>
      <c r="AG85">
        <v>46.193142000000002</v>
      </c>
      <c r="AH85">
        <v>159.593245</v>
      </c>
      <c r="AI85">
        <v>18.873367999999999</v>
      </c>
      <c r="AJ85">
        <v>0</v>
      </c>
      <c r="AK85">
        <v>65.381912</v>
      </c>
      <c r="AL85">
        <v>74.115149000000002</v>
      </c>
      <c r="AM85">
        <v>18.168915999999999</v>
      </c>
      <c r="AN85">
        <v>1.0464880000000001</v>
      </c>
      <c r="AO85">
        <v>0</v>
      </c>
      <c r="AP85">
        <v>0</v>
      </c>
      <c r="AQ85">
        <v>44.046298</v>
      </c>
      <c r="AR85">
        <v>32.007168</v>
      </c>
      <c r="AS85">
        <v>37.834271999999999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8.2069580000000002</v>
      </c>
      <c r="AZ85">
        <v>8.9631699999999999</v>
      </c>
      <c r="BA85">
        <v>6.072368</v>
      </c>
      <c r="BB85">
        <v>5.1780569999999999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2543.4428450000009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529.86745599999995</v>
      </c>
      <c r="L86">
        <v>127.805047</v>
      </c>
      <c r="M86">
        <v>93.794863000000007</v>
      </c>
      <c r="N86">
        <v>120.20083200000001</v>
      </c>
      <c r="O86">
        <v>126.192609</v>
      </c>
      <c r="P86">
        <v>103.89655999999999</v>
      </c>
      <c r="Q86">
        <v>21.856876</v>
      </c>
      <c r="R86">
        <v>43.366329999999998</v>
      </c>
      <c r="S86">
        <v>26.689841999999999</v>
      </c>
      <c r="T86">
        <v>0</v>
      </c>
      <c r="U86">
        <v>399.00240000000002</v>
      </c>
      <c r="V86">
        <v>17.589386000000001</v>
      </c>
      <c r="W86">
        <v>42.821184000000002</v>
      </c>
      <c r="X86">
        <v>143.31711999999999</v>
      </c>
      <c r="Y86">
        <v>0</v>
      </c>
      <c r="Z86">
        <v>9.5673600000000008</v>
      </c>
      <c r="AA86">
        <v>40.731904999999998</v>
      </c>
      <c r="AB86">
        <v>46.870234000000004</v>
      </c>
      <c r="AC86">
        <v>33.660922999999997</v>
      </c>
      <c r="AD86">
        <v>42.073323000000002</v>
      </c>
      <c r="AE86">
        <v>57.187109</v>
      </c>
      <c r="AF86">
        <v>9.4696689999999997</v>
      </c>
      <c r="AG86">
        <v>46.193142000000002</v>
      </c>
      <c r="AH86">
        <v>159.593245</v>
      </c>
      <c r="AI86">
        <v>16.219301000000002</v>
      </c>
      <c r="AJ86">
        <v>0</v>
      </c>
      <c r="AK86">
        <v>65.381912</v>
      </c>
      <c r="AL86">
        <v>74.115149000000002</v>
      </c>
      <c r="AM86">
        <v>18.168915999999999</v>
      </c>
      <c r="AN86">
        <v>1.0464880000000001</v>
      </c>
      <c r="AO86">
        <v>0</v>
      </c>
      <c r="AP86">
        <v>0</v>
      </c>
      <c r="AQ86">
        <v>44.046298</v>
      </c>
      <c r="AR86">
        <v>32.007168</v>
      </c>
      <c r="AS86">
        <v>36.617398000000001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7.6940239999999998</v>
      </c>
      <c r="AZ86">
        <v>8.9631699999999999</v>
      </c>
      <c r="BA86">
        <v>6.072368</v>
      </c>
      <c r="BB86">
        <v>5.1780569999999999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2576.5856200000007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593.34263699999997</v>
      </c>
      <c r="L87">
        <v>127.805047</v>
      </c>
      <c r="M87">
        <v>93.794863000000007</v>
      </c>
      <c r="N87">
        <v>120.20083200000001</v>
      </c>
      <c r="O87">
        <v>126.192609</v>
      </c>
      <c r="P87">
        <v>106.620441</v>
      </c>
      <c r="Q87">
        <v>21.856876</v>
      </c>
      <c r="R87">
        <v>43.366329999999998</v>
      </c>
      <c r="S87">
        <v>26.689841999999999</v>
      </c>
      <c r="T87">
        <v>0</v>
      </c>
      <c r="U87">
        <v>399.00240000000002</v>
      </c>
      <c r="V87">
        <v>17.589386000000001</v>
      </c>
      <c r="W87">
        <v>42.821184000000002</v>
      </c>
      <c r="X87">
        <v>143.31711999999999</v>
      </c>
      <c r="Y87">
        <v>0</v>
      </c>
      <c r="Z87">
        <v>9.5673600000000008</v>
      </c>
      <c r="AA87">
        <v>40.731904999999998</v>
      </c>
      <c r="AB87">
        <v>46.870234000000004</v>
      </c>
      <c r="AC87">
        <v>33.660922999999997</v>
      </c>
      <c r="AD87">
        <v>42.073323000000002</v>
      </c>
      <c r="AE87">
        <v>57.187109</v>
      </c>
      <c r="AF87">
        <v>9.4696689999999997</v>
      </c>
      <c r="AG87">
        <v>46.193142000000002</v>
      </c>
      <c r="AH87">
        <v>159.593245</v>
      </c>
      <c r="AI87">
        <v>16.219301000000002</v>
      </c>
      <c r="AJ87">
        <v>0</v>
      </c>
      <c r="AK87">
        <v>65.381912</v>
      </c>
      <c r="AL87">
        <v>74.115149000000002</v>
      </c>
      <c r="AM87">
        <v>18.168915999999999</v>
      </c>
      <c r="AN87">
        <v>1.0464880000000001</v>
      </c>
      <c r="AO87">
        <v>0</v>
      </c>
      <c r="AP87">
        <v>0</v>
      </c>
      <c r="AQ87">
        <v>44.046298</v>
      </c>
      <c r="AR87">
        <v>32.007168</v>
      </c>
      <c r="AS87">
        <v>36.617398000000001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7.6940239999999998</v>
      </c>
      <c r="AZ87">
        <v>8.9631699999999999</v>
      </c>
      <c r="BA87">
        <v>6.072368</v>
      </c>
      <c r="BB87">
        <v>5.1780569999999999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2642.7846820000009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593.34263699999997</v>
      </c>
      <c r="L88">
        <v>156.79704699999999</v>
      </c>
      <c r="M88">
        <v>93.794863000000007</v>
      </c>
      <c r="N88">
        <v>120.20083200000001</v>
      </c>
      <c r="O88">
        <v>126.192609</v>
      </c>
      <c r="P88">
        <v>106.620441</v>
      </c>
      <c r="Q88">
        <v>21.856876</v>
      </c>
      <c r="R88">
        <v>43.366329999999998</v>
      </c>
      <c r="S88">
        <v>26.689841999999999</v>
      </c>
      <c r="T88">
        <v>0</v>
      </c>
      <c r="U88">
        <v>399.00240000000002</v>
      </c>
      <c r="V88">
        <v>17.589386000000001</v>
      </c>
      <c r="W88">
        <v>42.821184000000002</v>
      </c>
      <c r="X88">
        <v>143.31711999999999</v>
      </c>
      <c r="Y88">
        <v>0</v>
      </c>
      <c r="Z88">
        <v>9.5673600000000008</v>
      </c>
      <c r="AA88">
        <v>40.731904999999998</v>
      </c>
      <c r="AB88">
        <v>46.870234000000004</v>
      </c>
      <c r="AC88">
        <v>33.660922999999997</v>
      </c>
      <c r="AD88">
        <v>42.073323000000002</v>
      </c>
      <c r="AE88">
        <v>57.187109</v>
      </c>
      <c r="AF88">
        <v>9.4696689999999997</v>
      </c>
      <c r="AG88">
        <v>46.193142000000002</v>
      </c>
      <c r="AH88">
        <v>159.593245</v>
      </c>
      <c r="AI88">
        <v>16.219301000000002</v>
      </c>
      <c r="AJ88">
        <v>0</v>
      </c>
      <c r="AK88">
        <v>65.381912</v>
      </c>
      <c r="AL88">
        <v>74.115149000000002</v>
      </c>
      <c r="AM88">
        <v>18.168915999999999</v>
      </c>
      <c r="AN88">
        <v>1.0464880000000001</v>
      </c>
      <c r="AO88">
        <v>0</v>
      </c>
      <c r="AP88">
        <v>0</v>
      </c>
      <c r="AQ88">
        <v>44.046298</v>
      </c>
      <c r="AR88">
        <v>32.007168</v>
      </c>
      <c r="AS88">
        <v>36.617398000000001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7.6940239999999998</v>
      </c>
      <c r="AZ88">
        <v>8.9631699999999999</v>
      </c>
      <c r="BA88">
        <v>6.072368</v>
      </c>
      <c r="BB88">
        <v>5.1780569999999999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2671.7766820000006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593.34263699999997</v>
      </c>
      <c r="L89">
        <v>185.78904700000001</v>
      </c>
      <c r="M89">
        <v>93.794863000000007</v>
      </c>
      <c r="N89">
        <v>120.20083200000001</v>
      </c>
      <c r="O89">
        <v>126.192609</v>
      </c>
      <c r="P89">
        <v>106.620441</v>
      </c>
      <c r="Q89">
        <v>21.856876</v>
      </c>
      <c r="R89">
        <v>43.366329999999998</v>
      </c>
      <c r="S89">
        <v>26.689841999999999</v>
      </c>
      <c r="T89">
        <v>0</v>
      </c>
      <c r="U89">
        <v>399.00240000000002</v>
      </c>
      <c r="V89">
        <v>17.589386000000001</v>
      </c>
      <c r="W89">
        <v>42.821184000000002</v>
      </c>
      <c r="X89">
        <v>143.31711999999999</v>
      </c>
      <c r="Y89">
        <v>0</v>
      </c>
      <c r="Z89">
        <v>9.5673600000000008</v>
      </c>
      <c r="AA89">
        <v>40.731904999999998</v>
      </c>
      <c r="AB89">
        <v>46.870234000000004</v>
      </c>
      <c r="AC89">
        <v>33.660922999999997</v>
      </c>
      <c r="AD89">
        <v>42.073323000000002</v>
      </c>
      <c r="AE89">
        <v>57.187109</v>
      </c>
      <c r="AF89">
        <v>18.939336000000001</v>
      </c>
      <c r="AG89">
        <v>46.193142000000002</v>
      </c>
      <c r="AH89">
        <v>159.593245</v>
      </c>
      <c r="AI89">
        <v>16.219301000000002</v>
      </c>
      <c r="AJ89">
        <v>0</v>
      </c>
      <c r="AK89">
        <v>65.381912</v>
      </c>
      <c r="AL89">
        <v>74.115149000000002</v>
      </c>
      <c r="AM89">
        <v>18.168915999999999</v>
      </c>
      <c r="AN89">
        <v>1.0464880000000001</v>
      </c>
      <c r="AO89">
        <v>0</v>
      </c>
      <c r="AP89">
        <v>0</v>
      </c>
      <c r="AQ89">
        <v>44.046298</v>
      </c>
      <c r="AR89">
        <v>32.007168</v>
      </c>
      <c r="AS89">
        <v>36.617398000000001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7.6940239999999998</v>
      </c>
      <c r="AZ89">
        <v>8.9631699999999999</v>
      </c>
      <c r="BA89">
        <v>6.072368</v>
      </c>
      <c r="BB89">
        <v>5.1780569999999999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2710.2383490000007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593.34263699999997</v>
      </c>
      <c r="L90">
        <v>205.11704700000001</v>
      </c>
      <c r="M90">
        <v>93.794863000000007</v>
      </c>
      <c r="N90">
        <v>120.20083200000001</v>
      </c>
      <c r="O90">
        <v>126.192609</v>
      </c>
      <c r="P90">
        <v>106.620441</v>
      </c>
      <c r="Q90">
        <v>21.856876</v>
      </c>
      <c r="R90">
        <v>43.366329999999998</v>
      </c>
      <c r="S90">
        <v>26.689841999999999</v>
      </c>
      <c r="T90">
        <v>0</v>
      </c>
      <c r="U90">
        <v>399.00240000000002</v>
      </c>
      <c r="V90">
        <v>17.589386000000001</v>
      </c>
      <c r="W90">
        <v>42.821184000000002</v>
      </c>
      <c r="X90">
        <v>143.31711999999999</v>
      </c>
      <c r="Y90">
        <v>0</v>
      </c>
      <c r="Z90">
        <v>19.000776999999999</v>
      </c>
      <c r="AA90">
        <v>40.731904999999998</v>
      </c>
      <c r="AB90">
        <v>48.230167000000002</v>
      </c>
      <c r="AC90">
        <v>33.660922999999997</v>
      </c>
      <c r="AD90">
        <v>42.073323000000002</v>
      </c>
      <c r="AE90">
        <v>57.187109</v>
      </c>
      <c r="AF90">
        <v>27.294924000000002</v>
      </c>
      <c r="AG90">
        <v>46.193142000000002</v>
      </c>
      <c r="AH90">
        <v>159.593245</v>
      </c>
      <c r="AI90">
        <v>16.219301000000002</v>
      </c>
      <c r="AJ90">
        <v>0</v>
      </c>
      <c r="AK90">
        <v>65.381912</v>
      </c>
      <c r="AL90">
        <v>74.115149000000002</v>
      </c>
      <c r="AM90">
        <v>18.168915999999999</v>
      </c>
      <c r="AN90">
        <v>1.0464880000000001</v>
      </c>
      <c r="AO90">
        <v>0</v>
      </c>
      <c r="AP90">
        <v>0</v>
      </c>
      <c r="AQ90">
        <v>44.046298</v>
      </c>
      <c r="AR90">
        <v>32.007168</v>
      </c>
      <c r="AS90">
        <v>37.834271999999999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8.2069580000000002</v>
      </c>
      <c r="AZ90">
        <v>8.9631699999999999</v>
      </c>
      <c r="BA90">
        <v>6.072368</v>
      </c>
      <c r="BB90">
        <v>5.1780569999999999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2750.4450950000009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593.34263699999997</v>
      </c>
      <c r="L91">
        <v>185.78904700000001</v>
      </c>
      <c r="M91">
        <v>93.794863000000007</v>
      </c>
      <c r="N91">
        <v>120.20083200000001</v>
      </c>
      <c r="O91">
        <v>126.192609</v>
      </c>
      <c r="P91">
        <v>106.620441</v>
      </c>
      <c r="Q91">
        <v>21.856876</v>
      </c>
      <c r="R91">
        <v>43.366329999999998</v>
      </c>
      <c r="S91">
        <v>26.689841999999999</v>
      </c>
      <c r="T91">
        <v>0</v>
      </c>
      <c r="U91">
        <v>399.00240000000002</v>
      </c>
      <c r="V91">
        <v>17.589386000000001</v>
      </c>
      <c r="W91">
        <v>42.821184000000002</v>
      </c>
      <c r="X91">
        <v>143.31711999999999</v>
      </c>
      <c r="Y91">
        <v>0</v>
      </c>
      <c r="Z91">
        <v>19.000776999999999</v>
      </c>
      <c r="AA91">
        <v>40.731904999999998</v>
      </c>
      <c r="AB91">
        <v>48.230167000000002</v>
      </c>
      <c r="AC91">
        <v>33.660922999999997</v>
      </c>
      <c r="AD91">
        <v>42.073323000000002</v>
      </c>
      <c r="AE91">
        <v>57.187109</v>
      </c>
      <c r="AF91">
        <v>27.294924000000002</v>
      </c>
      <c r="AG91">
        <v>46.193142000000002</v>
      </c>
      <c r="AH91">
        <v>159.593245</v>
      </c>
      <c r="AI91">
        <v>16.219301000000002</v>
      </c>
      <c r="AJ91">
        <v>0</v>
      </c>
      <c r="AK91">
        <v>65.381912</v>
      </c>
      <c r="AL91">
        <v>74.115149000000002</v>
      </c>
      <c r="AM91">
        <v>18.168915999999999</v>
      </c>
      <c r="AN91">
        <v>1.0464880000000001</v>
      </c>
      <c r="AO91">
        <v>0</v>
      </c>
      <c r="AP91">
        <v>0</v>
      </c>
      <c r="AQ91">
        <v>44.046298</v>
      </c>
      <c r="AR91">
        <v>32.007168</v>
      </c>
      <c r="AS91">
        <v>37.834271999999999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8.2069580000000002</v>
      </c>
      <c r="AZ91">
        <v>8.9631699999999999</v>
      </c>
      <c r="BA91">
        <v>6.072368</v>
      </c>
      <c r="BB91">
        <v>5.1780569999999999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2731.117095000001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593.34263699999997</v>
      </c>
      <c r="L92">
        <v>205.11704700000001</v>
      </c>
      <c r="M92">
        <v>93.794863000000007</v>
      </c>
      <c r="N92">
        <v>120.20083200000001</v>
      </c>
      <c r="O92">
        <v>126.192609</v>
      </c>
      <c r="P92">
        <v>106.620441</v>
      </c>
      <c r="Q92">
        <v>21.856876</v>
      </c>
      <c r="R92">
        <v>43.366329999999998</v>
      </c>
      <c r="S92">
        <v>26.689841999999999</v>
      </c>
      <c r="T92">
        <v>0</v>
      </c>
      <c r="U92">
        <v>399.00240000000002</v>
      </c>
      <c r="V92">
        <v>17.589386000000001</v>
      </c>
      <c r="W92">
        <v>42.821184000000002</v>
      </c>
      <c r="X92">
        <v>143.31711999999999</v>
      </c>
      <c r="Y92">
        <v>0</v>
      </c>
      <c r="Z92">
        <v>19.000776999999999</v>
      </c>
      <c r="AA92">
        <v>40.731904999999998</v>
      </c>
      <c r="AB92">
        <v>48.230167000000002</v>
      </c>
      <c r="AC92">
        <v>33.660922999999997</v>
      </c>
      <c r="AD92">
        <v>42.073323000000002</v>
      </c>
      <c r="AE92">
        <v>57.187109</v>
      </c>
      <c r="AF92">
        <v>27.294924000000002</v>
      </c>
      <c r="AG92">
        <v>46.193142000000002</v>
      </c>
      <c r="AH92">
        <v>159.593245</v>
      </c>
      <c r="AI92">
        <v>16.219301000000002</v>
      </c>
      <c r="AJ92">
        <v>0</v>
      </c>
      <c r="AK92">
        <v>65.381912</v>
      </c>
      <c r="AL92">
        <v>74.115149000000002</v>
      </c>
      <c r="AM92">
        <v>18.168915999999999</v>
      </c>
      <c r="AN92">
        <v>1.0464880000000001</v>
      </c>
      <c r="AO92">
        <v>0</v>
      </c>
      <c r="AP92">
        <v>9.1608920000000005</v>
      </c>
      <c r="AQ92">
        <v>44.046298</v>
      </c>
      <c r="AR92">
        <v>32.007168</v>
      </c>
      <c r="AS92">
        <v>37.834271999999999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8.2069580000000002</v>
      </c>
      <c r="AZ92">
        <v>8.9631699999999999</v>
      </c>
      <c r="BA92">
        <v>6.072368</v>
      </c>
      <c r="BB92">
        <v>5.1780569999999999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2759.6059870000008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593.34263699999997</v>
      </c>
      <c r="L93">
        <v>328.81624699999998</v>
      </c>
      <c r="M93">
        <v>93.794863000000007</v>
      </c>
      <c r="N93">
        <v>120.20083200000001</v>
      </c>
      <c r="O93">
        <v>126.192609</v>
      </c>
      <c r="P93">
        <v>106.620441</v>
      </c>
      <c r="Q93">
        <v>21.856876</v>
      </c>
      <c r="R93">
        <v>43.366329999999998</v>
      </c>
      <c r="S93">
        <v>26.689841999999999</v>
      </c>
      <c r="T93">
        <v>0</v>
      </c>
      <c r="U93">
        <v>399.00240000000002</v>
      </c>
      <c r="V93">
        <v>17.589386000000001</v>
      </c>
      <c r="W93">
        <v>42.821184000000002</v>
      </c>
      <c r="X93">
        <v>143.31711999999999</v>
      </c>
      <c r="Y93">
        <v>0</v>
      </c>
      <c r="Z93">
        <v>19.000776999999999</v>
      </c>
      <c r="AA93">
        <v>40.731904999999998</v>
      </c>
      <c r="AB93">
        <v>48.230167000000002</v>
      </c>
      <c r="AC93">
        <v>33.660922999999997</v>
      </c>
      <c r="AD93">
        <v>42.073323000000002</v>
      </c>
      <c r="AE93">
        <v>57.187109</v>
      </c>
      <c r="AF93">
        <v>27.294924000000002</v>
      </c>
      <c r="AG93">
        <v>46.193142000000002</v>
      </c>
      <c r="AH93">
        <v>159.593245</v>
      </c>
      <c r="AI93">
        <v>4.1285489999999996</v>
      </c>
      <c r="AJ93">
        <v>0</v>
      </c>
      <c r="AK93">
        <v>65.381912</v>
      </c>
      <c r="AL93">
        <v>74.115149000000002</v>
      </c>
      <c r="AM93">
        <v>18.168915999999999</v>
      </c>
      <c r="AN93">
        <v>1.0464880000000001</v>
      </c>
      <c r="AO93">
        <v>0</v>
      </c>
      <c r="AP93">
        <v>9.1608920000000005</v>
      </c>
      <c r="AQ93">
        <v>44.046298</v>
      </c>
      <c r="AR93">
        <v>32.007168</v>
      </c>
      <c r="AS93">
        <v>37.834271999999999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8.2069580000000002</v>
      </c>
      <c r="AZ93">
        <v>8.9631699999999999</v>
      </c>
      <c r="BA93">
        <v>6.072368</v>
      </c>
      <c r="BB93">
        <v>5.1780569999999999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2871.2144350000012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622.33214499999997</v>
      </c>
      <c r="L94">
        <v>405.65355099999999</v>
      </c>
      <c r="M94">
        <v>93.794863000000007</v>
      </c>
      <c r="N94">
        <v>120.20083200000001</v>
      </c>
      <c r="O94">
        <v>126.192609</v>
      </c>
      <c r="P94">
        <v>106.620441</v>
      </c>
      <c r="Q94">
        <v>21.856876</v>
      </c>
      <c r="R94">
        <v>43.366329999999998</v>
      </c>
      <c r="S94">
        <v>26.689841999999999</v>
      </c>
      <c r="T94">
        <v>0</v>
      </c>
      <c r="U94">
        <v>399.00240000000002</v>
      </c>
      <c r="V94">
        <v>17.589386000000001</v>
      </c>
      <c r="W94">
        <v>42.821184000000002</v>
      </c>
      <c r="X94">
        <v>143.31711999999999</v>
      </c>
      <c r="Y94">
        <v>0</v>
      </c>
      <c r="Z94">
        <v>12.603402000000001</v>
      </c>
      <c r="AA94">
        <v>36.645887999999999</v>
      </c>
      <c r="AB94">
        <v>46.870234000000004</v>
      </c>
      <c r="AC94">
        <v>33.660922999999997</v>
      </c>
      <c r="AD94">
        <v>31.48199</v>
      </c>
      <c r="AE94">
        <v>57.187109</v>
      </c>
      <c r="AF94">
        <v>26.737886</v>
      </c>
      <c r="AG94">
        <v>46.193142000000002</v>
      </c>
      <c r="AH94">
        <v>159.593245</v>
      </c>
      <c r="AI94">
        <v>4.1285489999999996</v>
      </c>
      <c r="AJ94">
        <v>0</v>
      </c>
      <c r="AK94">
        <v>65.381912</v>
      </c>
      <c r="AL94">
        <v>74.115149000000002</v>
      </c>
      <c r="AM94">
        <v>18.168915999999999</v>
      </c>
      <c r="AN94">
        <v>1.0464880000000001</v>
      </c>
      <c r="AO94">
        <v>0</v>
      </c>
      <c r="AP94">
        <v>0.24759200000000001</v>
      </c>
      <c r="AQ94">
        <v>44.046298</v>
      </c>
      <c r="AR94">
        <v>32.007168</v>
      </c>
      <c r="AS94">
        <v>36.617398000000001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7.6940239999999998</v>
      </c>
      <c r="AZ94">
        <v>6.7223769999999998</v>
      </c>
      <c r="BA94">
        <v>6.072368</v>
      </c>
      <c r="BB94">
        <v>5.1780569999999999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2941.1656500000013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641.66263700000002</v>
      </c>
      <c r="L95">
        <v>405.65355099999999</v>
      </c>
      <c r="M95">
        <v>93.794863000000007</v>
      </c>
      <c r="N95">
        <v>120.20083200000001</v>
      </c>
      <c r="O95">
        <v>126.192609</v>
      </c>
      <c r="P95">
        <v>106.620441</v>
      </c>
      <c r="Q95">
        <v>21.856876</v>
      </c>
      <c r="R95">
        <v>43.366329999999998</v>
      </c>
      <c r="S95">
        <v>26.689841999999999</v>
      </c>
      <c r="T95">
        <v>0</v>
      </c>
      <c r="U95">
        <v>399.00240000000002</v>
      </c>
      <c r="V95">
        <v>17.589386000000001</v>
      </c>
      <c r="W95">
        <v>42.821184000000002</v>
      </c>
      <c r="X95">
        <v>143.31711999999999</v>
      </c>
      <c r="Y95">
        <v>0</v>
      </c>
      <c r="Z95">
        <v>6.3017010000000004</v>
      </c>
      <c r="AA95">
        <v>36.645887999999999</v>
      </c>
      <c r="AB95">
        <v>46.870234000000004</v>
      </c>
      <c r="AC95">
        <v>33.660922999999997</v>
      </c>
      <c r="AD95">
        <v>21.036662</v>
      </c>
      <c r="AE95">
        <v>57.187109</v>
      </c>
      <c r="AF95">
        <v>26.737886</v>
      </c>
      <c r="AG95">
        <v>46.193142000000002</v>
      </c>
      <c r="AH95">
        <v>159.593245</v>
      </c>
      <c r="AI95">
        <v>16.219301000000002</v>
      </c>
      <c r="AJ95">
        <v>0</v>
      </c>
      <c r="AK95">
        <v>65.381912</v>
      </c>
      <c r="AL95">
        <v>74.115149000000002</v>
      </c>
      <c r="AM95">
        <v>18.168915999999999</v>
      </c>
      <c r="AN95">
        <v>1.0464880000000001</v>
      </c>
      <c r="AO95">
        <v>0</v>
      </c>
      <c r="AP95">
        <v>0.24759200000000001</v>
      </c>
      <c r="AQ95">
        <v>40.966138000000001</v>
      </c>
      <c r="AR95">
        <v>32.007168</v>
      </c>
      <c r="AS95">
        <v>36.617398000000001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7.6940239999999998</v>
      </c>
      <c r="AZ95">
        <v>6.7223769999999998</v>
      </c>
      <c r="BA95">
        <v>6.072368</v>
      </c>
      <c r="BB95">
        <v>5.1780569999999999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2952.7597050000004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664.90243099999998</v>
      </c>
      <c r="L96">
        <v>405.65355099999999</v>
      </c>
      <c r="M96">
        <v>93.794863000000007</v>
      </c>
      <c r="N96">
        <v>120.20083200000001</v>
      </c>
      <c r="O96">
        <v>126.192609</v>
      </c>
      <c r="P96">
        <v>106.620441</v>
      </c>
      <c r="Q96">
        <v>21.856876</v>
      </c>
      <c r="R96">
        <v>43.366329999999998</v>
      </c>
      <c r="S96">
        <v>26.689841999999999</v>
      </c>
      <c r="T96">
        <v>0</v>
      </c>
      <c r="U96">
        <v>399.00240000000002</v>
      </c>
      <c r="V96">
        <v>17.589386000000001</v>
      </c>
      <c r="W96">
        <v>42.821184000000002</v>
      </c>
      <c r="X96">
        <v>143.31711999999999</v>
      </c>
      <c r="Y96">
        <v>0</v>
      </c>
      <c r="Z96">
        <v>6.3017010000000004</v>
      </c>
      <c r="AA96">
        <v>36.645887999999999</v>
      </c>
      <c r="AB96">
        <v>46.870234000000004</v>
      </c>
      <c r="AC96">
        <v>33.660922999999997</v>
      </c>
      <c r="AD96">
        <v>21.036662</v>
      </c>
      <c r="AE96">
        <v>57.187109</v>
      </c>
      <c r="AF96">
        <v>26.737886</v>
      </c>
      <c r="AG96">
        <v>46.193142000000002</v>
      </c>
      <c r="AH96">
        <v>159.593245</v>
      </c>
      <c r="AI96">
        <v>16.219301000000002</v>
      </c>
      <c r="AJ96">
        <v>0</v>
      </c>
      <c r="AK96">
        <v>65.381912</v>
      </c>
      <c r="AL96">
        <v>74.115149000000002</v>
      </c>
      <c r="AM96">
        <v>18.168915999999999</v>
      </c>
      <c r="AN96">
        <v>1.0464880000000001</v>
      </c>
      <c r="AO96">
        <v>0</v>
      </c>
      <c r="AP96">
        <v>0.24759200000000001</v>
      </c>
      <c r="AQ96">
        <v>40.966138000000001</v>
      </c>
      <c r="AR96">
        <v>32.007168</v>
      </c>
      <c r="AS96">
        <v>36.617398000000001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7.6940239999999998</v>
      </c>
      <c r="AZ96">
        <v>6.7223769999999998</v>
      </c>
      <c r="BA96">
        <v>6.072368</v>
      </c>
      <c r="BB96">
        <v>5.1780569999999999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2975.9994990000005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664.90243099999998</v>
      </c>
      <c r="L97">
        <v>405.65355099999999</v>
      </c>
      <c r="M97">
        <v>93.794863000000007</v>
      </c>
      <c r="N97">
        <v>120.20083200000001</v>
      </c>
      <c r="O97">
        <v>126.192609</v>
      </c>
      <c r="P97">
        <v>106.620441</v>
      </c>
      <c r="Q97">
        <v>21.856876</v>
      </c>
      <c r="R97">
        <v>43.366329999999998</v>
      </c>
      <c r="S97">
        <v>26.689841999999999</v>
      </c>
      <c r="T97">
        <v>0</v>
      </c>
      <c r="U97">
        <v>399.00240000000002</v>
      </c>
      <c r="V97">
        <v>18.393267999999999</v>
      </c>
      <c r="W97">
        <v>42.821184000000002</v>
      </c>
      <c r="X97">
        <v>143.31711999999999</v>
      </c>
      <c r="Y97">
        <v>0</v>
      </c>
      <c r="Z97">
        <v>6.3017010000000004</v>
      </c>
      <c r="AA97">
        <v>36.645887999999999</v>
      </c>
      <c r="AB97">
        <v>46.870234000000004</v>
      </c>
      <c r="AC97">
        <v>33.660922999999997</v>
      </c>
      <c r="AD97">
        <v>21.036662</v>
      </c>
      <c r="AE97">
        <v>57.187109</v>
      </c>
      <c r="AF97">
        <v>26.737886</v>
      </c>
      <c r="AG97">
        <v>46.193142000000002</v>
      </c>
      <c r="AH97">
        <v>159.593245</v>
      </c>
      <c r="AI97">
        <v>16.219301000000002</v>
      </c>
      <c r="AJ97">
        <v>0</v>
      </c>
      <c r="AK97">
        <v>65.381912</v>
      </c>
      <c r="AL97">
        <v>74.115149000000002</v>
      </c>
      <c r="AM97">
        <v>18.168915999999999</v>
      </c>
      <c r="AN97">
        <v>1.0464880000000001</v>
      </c>
      <c r="AO97">
        <v>0</v>
      </c>
      <c r="AP97">
        <v>9.1608920000000005</v>
      </c>
      <c r="AQ97">
        <v>40.966138000000001</v>
      </c>
      <c r="AR97">
        <v>32.007168</v>
      </c>
      <c r="AS97">
        <v>36.617398000000001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7.6940239999999998</v>
      </c>
      <c r="AZ97">
        <v>6.7223769999999998</v>
      </c>
      <c r="BA97">
        <v>6.072368</v>
      </c>
      <c r="BB97">
        <v>5.1780569999999999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2985.7166809999999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664.90243099999998</v>
      </c>
      <c r="L98">
        <v>405.65355099999999</v>
      </c>
      <c r="M98">
        <v>93.794863000000007</v>
      </c>
      <c r="N98">
        <v>120.20083200000001</v>
      </c>
      <c r="O98">
        <v>126.192609</v>
      </c>
      <c r="P98">
        <v>106.620441</v>
      </c>
      <c r="Q98">
        <v>21.856876</v>
      </c>
      <c r="R98">
        <v>43.366329999999998</v>
      </c>
      <c r="S98">
        <v>26.689841999999999</v>
      </c>
      <c r="T98">
        <v>0</v>
      </c>
      <c r="U98">
        <v>399.00240000000002</v>
      </c>
      <c r="V98">
        <v>19.335936</v>
      </c>
      <c r="W98">
        <v>42.821184000000002</v>
      </c>
      <c r="X98">
        <v>143.31711999999999</v>
      </c>
      <c r="Y98">
        <v>0</v>
      </c>
      <c r="Z98">
        <v>6.3017010000000004</v>
      </c>
      <c r="AA98">
        <v>36.645887999999999</v>
      </c>
      <c r="AB98">
        <v>46.870234000000004</v>
      </c>
      <c r="AC98">
        <v>33.660922999999997</v>
      </c>
      <c r="AD98">
        <v>21.036662</v>
      </c>
      <c r="AE98">
        <v>57.187109</v>
      </c>
      <c r="AF98">
        <v>26.737886</v>
      </c>
      <c r="AG98">
        <v>46.193142000000002</v>
      </c>
      <c r="AH98">
        <v>159.593245</v>
      </c>
      <c r="AI98">
        <v>16.219301000000002</v>
      </c>
      <c r="AJ98">
        <v>0</v>
      </c>
      <c r="AK98">
        <v>65.381912</v>
      </c>
      <c r="AL98">
        <v>74.115149000000002</v>
      </c>
      <c r="AM98">
        <v>18.168915999999999</v>
      </c>
      <c r="AN98">
        <v>1.0464880000000001</v>
      </c>
      <c r="AO98">
        <v>0</v>
      </c>
      <c r="AP98">
        <v>9.1608920000000005</v>
      </c>
      <c r="AQ98">
        <v>40.966138000000001</v>
      </c>
      <c r="AR98">
        <v>32.007168</v>
      </c>
      <c r="AS98">
        <v>36.617398000000001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7.6940239999999998</v>
      </c>
      <c r="AZ98">
        <v>6.7223769999999998</v>
      </c>
      <c r="BA98">
        <v>6.072368</v>
      </c>
      <c r="BB98">
        <v>5.1780569999999999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2986.6593490000005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9.7634565E-3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2.8259495000000003E-2</v>
      </c>
      <c r="K99">
        <f t="shared" si="2"/>
        <v>12.701031741749999</v>
      </c>
      <c r="L99">
        <f t="shared" si="2"/>
        <v>6.8591792534999989</v>
      </c>
      <c r="M99">
        <f t="shared" si="2"/>
        <v>2.2462820529999985</v>
      </c>
      <c r="N99">
        <f t="shared" si="2"/>
        <v>2.8787891945000066</v>
      </c>
      <c r="O99">
        <f t="shared" si="2"/>
        <v>3.0216938454999966</v>
      </c>
      <c r="P99">
        <f t="shared" si="2"/>
        <v>2.4636250904999968</v>
      </c>
      <c r="Q99">
        <f t="shared" si="2"/>
        <v>0.46562758225000028</v>
      </c>
      <c r="R99">
        <f t="shared" si="2"/>
        <v>0.91994423274999915</v>
      </c>
      <c r="S99">
        <f t="shared" si="2"/>
        <v>0.56706823449999955</v>
      </c>
      <c r="T99">
        <f t="shared" si="2"/>
        <v>0</v>
      </c>
      <c r="U99">
        <f t="shared" si="2"/>
        <v>9.5653352407499987</v>
      </c>
      <c r="V99">
        <f t="shared" si="2"/>
        <v>0.40607423850000041</v>
      </c>
      <c r="W99">
        <f t="shared" si="2"/>
        <v>0.99321248524999917</v>
      </c>
      <c r="X99">
        <f t="shared" si="2"/>
        <v>3.3168705892499974</v>
      </c>
      <c r="Y99">
        <f t="shared" si="2"/>
        <v>0</v>
      </c>
      <c r="Z99">
        <f t="shared" si="2"/>
        <v>0.28240295024999984</v>
      </c>
      <c r="AA99">
        <f t="shared" si="2"/>
        <v>0.94692059250000105</v>
      </c>
      <c r="AB99">
        <f t="shared" si="2"/>
        <v>1.1289654149999999</v>
      </c>
      <c r="AC99">
        <f t="shared" si="2"/>
        <v>0.80786215199999867</v>
      </c>
      <c r="AD99">
        <f t="shared" si="2"/>
        <v>0.57313953175000021</v>
      </c>
      <c r="AE99">
        <f t="shared" si="2"/>
        <v>1.3438970625000022</v>
      </c>
      <c r="AF99">
        <f t="shared" si="2"/>
        <v>0.27643074974999959</v>
      </c>
      <c r="AG99">
        <f t="shared" si="2"/>
        <v>1.1086354080000012</v>
      </c>
      <c r="AH99">
        <f t="shared" si="2"/>
        <v>3.8593135710000031</v>
      </c>
      <c r="AI99">
        <f t="shared" si="2"/>
        <v>0.30654478375000022</v>
      </c>
      <c r="AJ99">
        <f t="shared" si="2"/>
        <v>0</v>
      </c>
      <c r="AK99">
        <f t="shared" si="2"/>
        <v>1.5691658879999977</v>
      </c>
      <c r="AL99">
        <f t="shared" si="2"/>
        <v>1.7610770032500029</v>
      </c>
      <c r="AM99">
        <f t="shared" si="2"/>
        <v>0.19231527549999994</v>
      </c>
      <c r="AN99">
        <f t="shared" si="2"/>
        <v>2.5115711999999946E-2</v>
      </c>
      <c r="AO99">
        <f t="shared" si="2"/>
        <v>0</v>
      </c>
      <c r="AP99">
        <f t="shared" si="2"/>
        <v>6.2826389749999947E-2</v>
      </c>
      <c r="AQ99">
        <f t="shared" si="2"/>
        <v>0.41002714524999995</v>
      </c>
      <c r="AR99">
        <f t="shared" si="2"/>
        <v>0.78417561600000085</v>
      </c>
      <c r="AS99">
        <f t="shared" si="2"/>
        <v>0.88246817399999977</v>
      </c>
      <c r="AT99">
        <f t="shared" si="2"/>
        <v>0.44426226175000055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0.18472984600000014</v>
      </c>
      <c r="AZ99">
        <f t="shared" si="2"/>
        <v>0.15842855750000001</v>
      </c>
      <c r="BA99">
        <f t="shared" si="2"/>
        <v>0.14646776024999988</v>
      </c>
      <c r="BB99">
        <f t="shared" si="2"/>
        <v>0.10202474700000025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63.799953326249998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115.54</v>
      </c>
      <c r="N3">
        <v>132.59</v>
      </c>
      <c r="O3">
        <v>0</v>
      </c>
      <c r="P3">
        <v>6.22</v>
      </c>
      <c r="Q3">
        <v>11.01</v>
      </c>
      <c r="R3" s="93">
        <v>0</v>
      </c>
      <c r="S3" s="93">
        <v>0</v>
      </c>
      <c r="T3" s="93">
        <v>0</v>
      </c>
      <c r="U3">
        <v>9.07</v>
      </c>
      <c r="V3">
        <v>0</v>
      </c>
      <c r="W3">
        <v>9.3000000000000007</v>
      </c>
      <c r="X3">
        <v>102.5</v>
      </c>
      <c r="Y3">
        <v>34.159999999999997</v>
      </c>
      <c r="Z3">
        <v>34.17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32.659999999999997</v>
      </c>
      <c r="AH3">
        <v>73</v>
      </c>
      <c r="AI3">
        <v>73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115.54</v>
      </c>
      <c r="N4">
        <v>132.59</v>
      </c>
      <c r="O4">
        <v>0</v>
      </c>
      <c r="P4">
        <v>8.17</v>
      </c>
      <c r="Q4">
        <v>11.41</v>
      </c>
      <c r="R4" s="93">
        <v>0</v>
      </c>
      <c r="S4" s="93">
        <v>0</v>
      </c>
      <c r="T4" s="93">
        <v>0</v>
      </c>
      <c r="U4">
        <v>9.07</v>
      </c>
      <c r="V4">
        <v>0</v>
      </c>
      <c r="W4">
        <v>9.3000000000000007</v>
      </c>
      <c r="X4">
        <v>102.5</v>
      </c>
      <c r="Y4">
        <v>34.159999999999997</v>
      </c>
      <c r="Z4">
        <v>34.17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32.659999999999997</v>
      </c>
      <c r="AH4">
        <v>73</v>
      </c>
      <c r="AI4">
        <v>73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115.54</v>
      </c>
      <c r="N5">
        <v>132.59</v>
      </c>
      <c r="O5">
        <v>0</v>
      </c>
      <c r="P5">
        <v>8.17</v>
      </c>
      <c r="Q5">
        <v>11.41</v>
      </c>
      <c r="R5" s="93">
        <v>0</v>
      </c>
      <c r="S5" s="93">
        <v>0</v>
      </c>
      <c r="T5" s="93">
        <v>0</v>
      </c>
      <c r="U5">
        <v>9.07</v>
      </c>
      <c r="V5">
        <v>0</v>
      </c>
      <c r="W5">
        <v>9.3000000000000007</v>
      </c>
      <c r="X5">
        <v>102.5</v>
      </c>
      <c r="Y5">
        <v>34.159999999999997</v>
      </c>
      <c r="Z5">
        <v>34.17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32.659999999999997</v>
      </c>
      <c r="AH5">
        <v>72.33</v>
      </c>
      <c r="AI5">
        <v>72.33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115.54</v>
      </c>
      <c r="N6">
        <v>132.59</v>
      </c>
      <c r="O6">
        <v>0</v>
      </c>
      <c r="P6">
        <v>8.17</v>
      </c>
      <c r="Q6">
        <v>11.81</v>
      </c>
      <c r="R6" s="93">
        <v>0</v>
      </c>
      <c r="S6" s="93">
        <v>0</v>
      </c>
      <c r="T6" s="93">
        <v>0</v>
      </c>
      <c r="U6">
        <v>9.07</v>
      </c>
      <c r="V6">
        <v>0</v>
      </c>
      <c r="W6">
        <v>9.3000000000000007</v>
      </c>
      <c r="X6">
        <v>102.5</v>
      </c>
      <c r="Y6">
        <v>34.159999999999997</v>
      </c>
      <c r="Z6">
        <v>34.17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32.659999999999997</v>
      </c>
      <c r="AH6">
        <v>71.67</v>
      </c>
      <c r="AI6">
        <v>71.67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115.54</v>
      </c>
      <c r="N7">
        <v>132.59</v>
      </c>
      <c r="O7">
        <v>0</v>
      </c>
      <c r="P7">
        <v>7.92</v>
      </c>
      <c r="Q7">
        <v>12.41</v>
      </c>
      <c r="R7" s="93">
        <v>0</v>
      </c>
      <c r="S7" s="93">
        <v>0</v>
      </c>
      <c r="T7" s="93">
        <v>0</v>
      </c>
      <c r="U7">
        <v>8.92</v>
      </c>
      <c r="V7">
        <v>0</v>
      </c>
      <c r="W7">
        <v>9.3000000000000007</v>
      </c>
      <c r="X7">
        <v>102.5</v>
      </c>
      <c r="Y7">
        <v>34.159999999999997</v>
      </c>
      <c r="Z7">
        <v>34.17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32.659999999999997</v>
      </c>
      <c r="AH7">
        <v>74</v>
      </c>
      <c r="AI7">
        <v>74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115.54</v>
      </c>
      <c r="N8">
        <v>132.59</v>
      </c>
      <c r="O8">
        <v>0</v>
      </c>
      <c r="P8">
        <v>7.92</v>
      </c>
      <c r="Q8">
        <v>12.8</v>
      </c>
      <c r="R8" s="93">
        <v>0</v>
      </c>
      <c r="S8" s="93">
        <v>0</v>
      </c>
      <c r="T8" s="93">
        <v>0</v>
      </c>
      <c r="U8">
        <v>8.92</v>
      </c>
      <c r="V8">
        <v>0</v>
      </c>
      <c r="W8">
        <v>9.3000000000000007</v>
      </c>
      <c r="X8">
        <v>102.5</v>
      </c>
      <c r="Y8">
        <v>34.159999999999997</v>
      </c>
      <c r="Z8">
        <v>34.17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32.659999999999997</v>
      </c>
      <c r="AH8">
        <v>73.67</v>
      </c>
      <c r="AI8">
        <v>73.67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115.54</v>
      </c>
      <c r="N9">
        <v>132.59</v>
      </c>
      <c r="O9">
        <v>0</v>
      </c>
      <c r="P9">
        <v>7.92</v>
      </c>
      <c r="Q9">
        <v>13</v>
      </c>
      <c r="R9" s="93">
        <v>0</v>
      </c>
      <c r="S9" s="93">
        <v>0</v>
      </c>
      <c r="T9" s="93">
        <v>0</v>
      </c>
      <c r="U9">
        <v>8.92</v>
      </c>
      <c r="V9">
        <v>0</v>
      </c>
      <c r="W9">
        <v>9.3000000000000007</v>
      </c>
      <c r="X9">
        <v>103</v>
      </c>
      <c r="Y9">
        <v>34.340000000000003</v>
      </c>
      <c r="Z9">
        <v>34.33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33</v>
      </c>
      <c r="AH9">
        <v>72.67</v>
      </c>
      <c r="AI9">
        <v>72.67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87.17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115.54</v>
      </c>
      <c r="N10">
        <v>132.59</v>
      </c>
      <c r="O10">
        <v>0</v>
      </c>
      <c r="P10">
        <v>7.92</v>
      </c>
      <c r="Q10">
        <v>13.2</v>
      </c>
      <c r="R10" s="93">
        <v>0</v>
      </c>
      <c r="S10" s="93">
        <v>0</v>
      </c>
      <c r="T10" s="93">
        <v>0</v>
      </c>
      <c r="U10">
        <v>8.92</v>
      </c>
      <c r="V10">
        <v>0</v>
      </c>
      <c r="W10">
        <v>9.3000000000000007</v>
      </c>
      <c r="X10">
        <v>103.5</v>
      </c>
      <c r="Y10">
        <v>34.5</v>
      </c>
      <c r="Z10">
        <v>34.5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34</v>
      </c>
      <c r="AH10">
        <v>72.67</v>
      </c>
      <c r="AI10">
        <v>72.67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115.54</v>
      </c>
      <c r="N11">
        <v>132.59</v>
      </c>
      <c r="O11">
        <v>0</v>
      </c>
      <c r="P11">
        <v>7.69</v>
      </c>
      <c r="Q11">
        <v>17</v>
      </c>
      <c r="R11" s="93">
        <v>0</v>
      </c>
      <c r="S11" s="93">
        <v>0</v>
      </c>
      <c r="T11" s="93">
        <v>0</v>
      </c>
      <c r="U11">
        <v>8.84</v>
      </c>
      <c r="V11">
        <v>0</v>
      </c>
      <c r="W11">
        <v>8.92</v>
      </c>
      <c r="X11">
        <v>104</v>
      </c>
      <c r="Y11">
        <v>34.659999999999997</v>
      </c>
      <c r="Z11">
        <v>34.67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34.340000000000003</v>
      </c>
      <c r="AH11">
        <v>73</v>
      </c>
      <c r="AI11">
        <v>73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115.54</v>
      </c>
      <c r="N12">
        <v>132.59</v>
      </c>
      <c r="O12">
        <v>0</v>
      </c>
      <c r="P12">
        <v>7.69</v>
      </c>
      <c r="Q12">
        <v>16.600000000000001</v>
      </c>
      <c r="R12" s="93">
        <v>0</v>
      </c>
      <c r="S12" s="93">
        <v>0</v>
      </c>
      <c r="T12" s="93">
        <v>0</v>
      </c>
      <c r="U12">
        <v>8.84</v>
      </c>
      <c r="V12">
        <v>0</v>
      </c>
      <c r="W12">
        <v>8.92</v>
      </c>
      <c r="X12">
        <v>104</v>
      </c>
      <c r="Y12">
        <v>34.659999999999997</v>
      </c>
      <c r="Z12">
        <v>34.67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35.340000000000003</v>
      </c>
      <c r="AH12">
        <v>72.33</v>
      </c>
      <c r="AI12">
        <v>72.33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115.54</v>
      </c>
      <c r="N13">
        <v>132.59</v>
      </c>
      <c r="O13">
        <v>0</v>
      </c>
      <c r="P13">
        <v>7.69</v>
      </c>
      <c r="Q13">
        <v>16</v>
      </c>
      <c r="R13" s="93">
        <v>0</v>
      </c>
      <c r="S13" s="93">
        <v>0</v>
      </c>
      <c r="T13" s="93">
        <v>0</v>
      </c>
      <c r="U13">
        <v>8.84</v>
      </c>
      <c r="V13">
        <v>0</v>
      </c>
      <c r="W13">
        <v>8.92</v>
      </c>
      <c r="X13">
        <v>104</v>
      </c>
      <c r="Y13">
        <v>34.659999999999997</v>
      </c>
      <c r="Z13">
        <v>34.67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28.66</v>
      </c>
      <c r="AH13">
        <v>73</v>
      </c>
      <c r="AI13">
        <v>73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115.54</v>
      </c>
      <c r="N14">
        <v>132.59</v>
      </c>
      <c r="O14">
        <v>0</v>
      </c>
      <c r="P14">
        <v>7.69</v>
      </c>
      <c r="Q14">
        <v>15.6</v>
      </c>
      <c r="R14" s="93">
        <v>0</v>
      </c>
      <c r="S14" s="93">
        <v>0</v>
      </c>
      <c r="T14" s="93">
        <v>0</v>
      </c>
      <c r="U14">
        <v>8.84</v>
      </c>
      <c r="V14">
        <v>0</v>
      </c>
      <c r="W14">
        <v>8.92</v>
      </c>
      <c r="X14">
        <v>104.5</v>
      </c>
      <c r="Y14">
        <v>34.840000000000003</v>
      </c>
      <c r="Z14">
        <v>34.83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28.34</v>
      </c>
      <c r="AH14">
        <v>72.33</v>
      </c>
      <c r="AI14">
        <v>72.33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14.85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115.54</v>
      </c>
      <c r="N15">
        <v>132.59</v>
      </c>
      <c r="O15">
        <v>0</v>
      </c>
      <c r="P15">
        <v>7.54</v>
      </c>
      <c r="Q15">
        <v>15.2</v>
      </c>
      <c r="R15" s="93">
        <v>0</v>
      </c>
      <c r="S15" s="93">
        <v>0</v>
      </c>
      <c r="T15" s="93">
        <v>0</v>
      </c>
      <c r="U15">
        <v>8.69</v>
      </c>
      <c r="V15">
        <v>0</v>
      </c>
      <c r="W15">
        <v>8.92</v>
      </c>
      <c r="X15">
        <v>104.5</v>
      </c>
      <c r="Y15">
        <v>34.840000000000003</v>
      </c>
      <c r="Z15">
        <v>34.83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28</v>
      </c>
      <c r="AH15">
        <v>70.67</v>
      </c>
      <c r="AI15">
        <v>70.67</v>
      </c>
      <c r="AJ15">
        <v>26.24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14.85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115.54</v>
      </c>
      <c r="N16">
        <v>132.59</v>
      </c>
      <c r="O16">
        <v>0</v>
      </c>
      <c r="P16">
        <v>7.54</v>
      </c>
      <c r="Q16">
        <v>14.8</v>
      </c>
      <c r="R16" s="93">
        <v>0</v>
      </c>
      <c r="S16" s="93">
        <v>0</v>
      </c>
      <c r="T16" s="93">
        <v>0</v>
      </c>
      <c r="U16">
        <v>8.69</v>
      </c>
      <c r="V16">
        <v>0</v>
      </c>
      <c r="W16">
        <v>8.92</v>
      </c>
      <c r="X16">
        <v>104.5</v>
      </c>
      <c r="Y16">
        <v>34.840000000000003</v>
      </c>
      <c r="Z16">
        <v>34.83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27.66</v>
      </c>
      <c r="AH16">
        <v>71.67</v>
      </c>
      <c r="AI16">
        <v>71.67</v>
      </c>
      <c r="AJ16">
        <v>26.24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14.85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115.54</v>
      </c>
      <c r="N17">
        <v>132.59</v>
      </c>
      <c r="O17">
        <v>0</v>
      </c>
      <c r="P17">
        <v>7.54</v>
      </c>
      <c r="Q17">
        <v>9.61</v>
      </c>
      <c r="R17" s="93">
        <v>0</v>
      </c>
      <c r="S17" s="93">
        <v>0</v>
      </c>
      <c r="T17" s="93">
        <v>0</v>
      </c>
      <c r="U17">
        <v>8.69</v>
      </c>
      <c r="V17">
        <v>0</v>
      </c>
      <c r="W17">
        <v>8.92</v>
      </c>
      <c r="X17">
        <v>105</v>
      </c>
      <c r="Y17">
        <v>35</v>
      </c>
      <c r="Z17">
        <v>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27.34</v>
      </c>
      <c r="AH17">
        <v>72.67</v>
      </c>
      <c r="AI17">
        <v>72.67</v>
      </c>
      <c r="AJ17">
        <v>25.23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14.85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115.54</v>
      </c>
      <c r="N18">
        <v>132.59</v>
      </c>
      <c r="O18">
        <v>0</v>
      </c>
      <c r="P18">
        <v>7.54</v>
      </c>
      <c r="Q18">
        <v>9.2100000000000009</v>
      </c>
      <c r="R18" s="93">
        <v>0</v>
      </c>
      <c r="S18" s="93">
        <v>0</v>
      </c>
      <c r="T18" s="93">
        <v>0</v>
      </c>
      <c r="U18">
        <v>8.69</v>
      </c>
      <c r="V18">
        <v>0</v>
      </c>
      <c r="W18">
        <v>8.92</v>
      </c>
      <c r="X18">
        <v>105</v>
      </c>
      <c r="Y18">
        <v>35</v>
      </c>
      <c r="Z18">
        <v>35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27.66</v>
      </c>
      <c r="AH18">
        <v>72.67</v>
      </c>
      <c r="AI18">
        <v>72.67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14.85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115.54</v>
      </c>
      <c r="N19">
        <v>132.59</v>
      </c>
      <c r="O19">
        <v>0</v>
      </c>
      <c r="P19">
        <v>7.38</v>
      </c>
      <c r="Q19">
        <v>8.81</v>
      </c>
      <c r="R19" s="93">
        <v>0</v>
      </c>
      <c r="S19" s="93">
        <v>0</v>
      </c>
      <c r="T19" s="93">
        <v>0</v>
      </c>
      <c r="U19">
        <v>8.69</v>
      </c>
      <c r="V19">
        <v>0</v>
      </c>
      <c r="W19">
        <v>8.5500000000000007</v>
      </c>
      <c r="X19">
        <v>93</v>
      </c>
      <c r="Y19">
        <v>31</v>
      </c>
      <c r="Z19">
        <v>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28</v>
      </c>
      <c r="AH19">
        <v>71.67</v>
      </c>
      <c r="AI19">
        <v>71.67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14.85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115.54</v>
      </c>
      <c r="N20">
        <v>132.59</v>
      </c>
      <c r="O20">
        <v>0</v>
      </c>
      <c r="P20">
        <v>7.38</v>
      </c>
      <c r="Q20">
        <v>8.2100000000000009</v>
      </c>
      <c r="R20" s="93">
        <v>0</v>
      </c>
      <c r="S20" s="93">
        <v>0</v>
      </c>
      <c r="T20" s="93">
        <v>0</v>
      </c>
      <c r="U20">
        <v>8.69</v>
      </c>
      <c r="V20">
        <v>0</v>
      </c>
      <c r="W20">
        <v>8.5500000000000007</v>
      </c>
      <c r="X20">
        <v>91</v>
      </c>
      <c r="Y20">
        <v>30.34</v>
      </c>
      <c r="Z20">
        <v>30.33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28.34</v>
      </c>
      <c r="AH20">
        <v>71.33</v>
      </c>
      <c r="AI20">
        <v>71.33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14.85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115.54</v>
      </c>
      <c r="N21">
        <v>132.59</v>
      </c>
      <c r="O21">
        <v>0</v>
      </c>
      <c r="P21">
        <v>7.92</v>
      </c>
      <c r="Q21">
        <v>7.01</v>
      </c>
      <c r="R21" s="93">
        <v>0</v>
      </c>
      <c r="S21" s="93">
        <v>0</v>
      </c>
      <c r="T21" s="93">
        <v>0</v>
      </c>
      <c r="U21">
        <v>8.69</v>
      </c>
      <c r="V21">
        <v>0</v>
      </c>
      <c r="W21">
        <v>8.5500000000000007</v>
      </c>
      <c r="X21">
        <v>89.5</v>
      </c>
      <c r="Y21">
        <v>29.84</v>
      </c>
      <c r="Z21">
        <v>29.83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24.34</v>
      </c>
      <c r="AH21">
        <v>66</v>
      </c>
      <c r="AI21">
        <v>66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14.85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115.54</v>
      </c>
      <c r="N22">
        <v>132.59</v>
      </c>
      <c r="O22">
        <v>0</v>
      </c>
      <c r="P22">
        <v>7.92</v>
      </c>
      <c r="Q22">
        <v>7.01</v>
      </c>
      <c r="R22" s="93">
        <v>0</v>
      </c>
      <c r="S22" s="93">
        <v>0</v>
      </c>
      <c r="T22" s="93">
        <v>0</v>
      </c>
      <c r="U22">
        <v>8.69</v>
      </c>
      <c r="V22">
        <v>0</v>
      </c>
      <c r="W22">
        <v>8.5500000000000007</v>
      </c>
      <c r="X22">
        <v>87</v>
      </c>
      <c r="Y22">
        <v>29</v>
      </c>
      <c r="Z22">
        <v>29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24.34</v>
      </c>
      <c r="AH22">
        <v>66</v>
      </c>
      <c r="AI22">
        <v>66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14.85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115.54</v>
      </c>
      <c r="N23">
        <v>132.59</v>
      </c>
      <c r="O23">
        <v>0</v>
      </c>
      <c r="P23">
        <v>7.77</v>
      </c>
      <c r="Q23">
        <v>7.01</v>
      </c>
      <c r="R23" s="93">
        <v>0</v>
      </c>
      <c r="S23" s="93">
        <v>0</v>
      </c>
      <c r="T23" s="93">
        <v>0</v>
      </c>
      <c r="U23">
        <v>8.3000000000000007</v>
      </c>
      <c r="V23">
        <v>0</v>
      </c>
      <c r="W23">
        <v>8.5500000000000007</v>
      </c>
      <c r="X23">
        <v>82.5</v>
      </c>
      <c r="Y23">
        <v>27.5</v>
      </c>
      <c r="Z23">
        <v>27.5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23</v>
      </c>
      <c r="AH23">
        <v>61.67</v>
      </c>
      <c r="AI23">
        <v>61.67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87.17</v>
      </c>
      <c r="D24" s="93">
        <f t="shared" si="0"/>
        <v>0</v>
      </c>
      <c r="E24" s="34">
        <v>14.85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115.54</v>
      </c>
      <c r="N24">
        <v>132.59</v>
      </c>
      <c r="O24">
        <v>0</v>
      </c>
      <c r="P24">
        <v>7.77</v>
      </c>
      <c r="Q24">
        <v>7.01</v>
      </c>
      <c r="R24" s="93">
        <v>0</v>
      </c>
      <c r="S24" s="93">
        <v>0</v>
      </c>
      <c r="T24" s="93">
        <v>0</v>
      </c>
      <c r="U24">
        <v>8.3000000000000007</v>
      </c>
      <c r="V24">
        <v>0</v>
      </c>
      <c r="W24">
        <v>8.5500000000000007</v>
      </c>
      <c r="X24">
        <v>82</v>
      </c>
      <c r="Y24">
        <v>27.34</v>
      </c>
      <c r="Z24">
        <v>27.33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22.66</v>
      </c>
      <c r="AH24">
        <v>62.33</v>
      </c>
      <c r="AI24">
        <v>62.33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262.38</v>
      </c>
      <c r="C25" s="34">
        <v>87.17</v>
      </c>
      <c r="D25" s="93">
        <f t="shared" si="0"/>
        <v>0</v>
      </c>
      <c r="E25" s="34">
        <v>14.85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115.54</v>
      </c>
      <c r="N25">
        <v>132.59</v>
      </c>
      <c r="O25">
        <v>0</v>
      </c>
      <c r="P25">
        <v>7.77</v>
      </c>
      <c r="Q25">
        <v>7.01</v>
      </c>
      <c r="R25" s="93">
        <v>0</v>
      </c>
      <c r="S25" s="93">
        <v>0</v>
      </c>
      <c r="T25" s="93">
        <v>0</v>
      </c>
      <c r="U25">
        <v>8.3000000000000007</v>
      </c>
      <c r="V25">
        <v>1.130536</v>
      </c>
      <c r="W25">
        <v>8.5500000000000007</v>
      </c>
      <c r="X25">
        <v>81</v>
      </c>
      <c r="Y25">
        <v>27</v>
      </c>
      <c r="Z25">
        <v>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22.66</v>
      </c>
      <c r="AH25">
        <v>63</v>
      </c>
      <c r="AI25">
        <v>63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262.38</v>
      </c>
      <c r="C26" s="34">
        <v>87.17</v>
      </c>
      <c r="D26" s="93">
        <f t="shared" si="0"/>
        <v>0</v>
      </c>
      <c r="E26" s="34">
        <v>14.85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115.54</v>
      </c>
      <c r="N26">
        <v>132.59</v>
      </c>
      <c r="O26">
        <v>0</v>
      </c>
      <c r="P26">
        <v>7.77</v>
      </c>
      <c r="Q26">
        <v>7.01</v>
      </c>
      <c r="R26" s="93">
        <v>0</v>
      </c>
      <c r="S26" s="93">
        <v>0</v>
      </c>
      <c r="T26" s="93">
        <v>0</v>
      </c>
      <c r="U26">
        <v>8.3000000000000007</v>
      </c>
      <c r="V26">
        <v>2.465738</v>
      </c>
      <c r="W26">
        <v>8.5500000000000007</v>
      </c>
      <c r="X26">
        <v>81.5</v>
      </c>
      <c r="Y26">
        <v>27.16</v>
      </c>
      <c r="Z26">
        <v>27.17</v>
      </c>
      <c r="AA26">
        <v>0.44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22.66</v>
      </c>
      <c r="AH26">
        <v>64.33</v>
      </c>
      <c r="AI26">
        <v>64.33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262.38</v>
      </c>
      <c r="C27" s="34">
        <v>87.17</v>
      </c>
      <c r="D27" s="93">
        <f t="shared" si="0"/>
        <v>17.34</v>
      </c>
      <c r="E27" s="34">
        <v>14.85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115.54</v>
      </c>
      <c r="N27">
        <v>132.59</v>
      </c>
      <c r="O27">
        <v>0</v>
      </c>
      <c r="P27">
        <v>7.77</v>
      </c>
      <c r="Q27">
        <v>7.01</v>
      </c>
      <c r="R27" s="93">
        <v>10.4</v>
      </c>
      <c r="S27" s="93">
        <v>0</v>
      </c>
      <c r="T27" s="93">
        <v>6.94</v>
      </c>
      <c r="U27">
        <v>8.3000000000000007</v>
      </c>
      <c r="V27">
        <v>5.3797920000000001</v>
      </c>
      <c r="W27">
        <v>8.36</v>
      </c>
      <c r="X27">
        <v>82.5</v>
      </c>
      <c r="Y27">
        <v>27.5</v>
      </c>
      <c r="Z27">
        <v>27.5</v>
      </c>
      <c r="AA27">
        <v>3.78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22.34</v>
      </c>
      <c r="AH27">
        <v>65</v>
      </c>
      <c r="AI27">
        <v>65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262.38</v>
      </c>
      <c r="C28" s="34">
        <v>87.17</v>
      </c>
      <c r="D28" s="93">
        <f t="shared" si="0"/>
        <v>29.839999999999996</v>
      </c>
      <c r="E28" s="34">
        <v>14.85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115.54</v>
      </c>
      <c r="N28">
        <v>132.59</v>
      </c>
      <c r="O28">
        <v>0</v>
      </c>
      <c r="P28">
        <v>7.77</v>
      </c>
      <c r="Q28">
        <v>7.01</v>
      </c>
      <c r="R28" s="93">
        <v>18.739999999999998</v>
      </c>
      <c r="S28" s="93">
        <v>1</v>
      </c>
      <c r="T28" s="93">
        <v>10.1</v>
      </c>
      <c r="U28">
        <v>8.3000000000000007</v>
      </c>
      <c r="V28">
        <v>10.126094</v>
      </c>
      <c r="W28">
        <v>8.36</v>
      </c>
      <c r="X28">
        <v>83.5</v>
      </c>
      <c r="Y28">
        <v>27.84</v>
      </c>
      <c r="Z28">
        <v>27.83</v>
      </c>
      <c r="AA28">
        <v>9.01</v>
      </c>
      <c r="AB28">
        <v>1.8</v>
      </c>
      <c r="AC28">
        <v>3.79</v>
      </c>
      <c r="AD28">
        <v>2</v>
      </c>
      <c r="AE28">
        <v>2</v>
      </c>
      <c r="AF28">
        <v>1</v>
      </c>
      <c r="AG28">
        <v>22.34</v>
      </c>
      <c r="AH28">
        <v>65.67</v>
      </c>
      <c r="AI28">
        <v>65.67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262.38</v>
      </c>
      <c r="C29" s="34">
        <v>87.17</v>
      </c>
      <c r="D29" s="93">
        <f t="shared" si="0"/>
        <v>47.019999999999996</v>
      </c>
      <c r="E29" s="34">
        <v>14.85</v>
      </c>
      <c r="F29" s="34"/>
      <c r="G29" s="34"/>
      <c r="H29" s="34"/>
      <c r="I29" s="34"/>
      <c r="J29" s="37">
        <v>0.92</v>
      </c>
      <c r="K29" s="37">
        <v>0.92</v>
      </c>
      <c r="L29" s="37">
        <v>0.95</v>
      </c>
      <c r="M29">
        <v>115.54</v>
      </c>
      <c r="N29">
        <v>132.59</v>
      </c>
      <c r="O29">
        <v>0</v>
      </c>
      <c r="P29">
        <v>7.77</v>
      </c>
      <c r="Q29">
        <v>7.01</v>
      </c>
      <c r="R29" s="93">
        <v>27.47</v>
      </c>
      <c r="S29" s="93">
        <v>5</v>
      </c>
      <c r="T29" s="93">
        <v>14.55</v>
      </c>
      <c r="U29">
        <v>8.3000000000000007</v>
      </c>
      <c r="V29">
        <v>15.476648000000001</v>
      </c>
      <c r="W29">
        <v>8.36</v>
      </c>
      <c r="X29">
        <v>85.5</v>
      </c>
      <c r="Y29">
        <v>28.5</v>
      </c>
      <c r="Z29">
        <v>28.5</v>
      </c>
      <c r="AA29">
        <v>15.17</v>
      </c>
      <c r="AB29">
        <v>3.03</v>
      </c>
      <c r="AC29">
        <v>6.53</v>
      </c>
      <c r="AD29">
        <v>5</v>
      </c>
      <c r="AE29">
        <v>5</v>
      </c>
      <c r="AF29">
        <v>3</v>
      </c>
      <c r="AG29">
        <v>23</v>
      </c>
      <c r="AH29">
        <v>66.33</v>
      </c>
      <c r="AI29">
        <v>66.33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262.38</v>
      </c>
      <c r="C30" s="34">
        <v>87.17</v>
      </c>
      <c r="D30" s="93">
        <f t="shared" si="0"/>
        <v>62.78</v>
      </c>
      <c r="E30" s="34">
        <v>14.85</v>
      </c>
      <c r="F30" s="34"/>
      <c r="G30" s="34"/>
      <c r="H30" s="34"/>
      <c r="I30" s="34"/>
      <c r="J30" s="37">
        <v>1.53</v>
      </c>
      <c r="K30" s="37">
        <v>1.53</v>
      </c>
      <c r="L30" s="37">
        <v>1.57</v>
      </c>
      <c r="M30">
        <v>66.3</v>
      </c>
      <c r="N30">
        <v>132.59</v>
      </c>
      <c r="O30">
        <v>0</v>
      </c>
      <c r="P30">
        <v>7.77</v>
      </c>
      <c r="Q30">
        <v>7.01</v>
      </c>
      <c r="R30" s="93">
        <v>30.06</v>
      </c>
      <c r="S30" s="93">
        <v>12</v>
      </c>
      <c r="T30" s="93">
        <v>20.72</v>
      </c>
      <c r="U30">
        <v>8.3000000000000007</v>
      </c>
      <c r="V30">
        <v>21.860278000000001</v>
      </c>
      <c r="W30">
        <v>8.36</v>
      </c>
      <c r="X30">
        <v>86.5</v>
      </c>
      <c r="Y30">
        <v>28.84</v>
      </c>
      <c r="Z30">
        <v>28.83</v>
      </c>
      <c r="AA30">
        <v>22.75</v>
      </c>
      <c r="AB30">
        <v>4.55</v>
      </c>
      <c r="AC30">
        <v>9.48</v>
      </c>
      <c r="AD30">
        <v>6</v>
      </c>
      <c r="AE30">
        <v>8</v>
      </c>
      <c r="AF30">
        <v>4</v>
      </c>
      <c r="AG30">
        <v>23.34</v>
      </c>
      <c r="AH30">
        <v>66.67</v>
      </c>
      <c r="AI30">
        <v>66.67</v>
      </c>
      <c r="AJ30">
        <v>27.76</v>
      </c>
      <c r="AK30">
        <v>14</v>
      </c>
      <c r="AL30">
        <v>6</v>
      </c>
    </row>
    <row r="31" spans="1:38">
      <c r="A31" t="s">
        <v>73</v>
      </c>
      <c r="B31" s="34">
        <v>214.06</v>
      </c>
      <c r="C31" s="34">
        <v>68.16</v>
      </c>
      <c r="D31" s="93">
        <f t="shared" si="0"/>
        <v>73.45</v>
      </c>
      <c r="E31" s="34">
        <v>14.85</v>
      </c>
      <c r="F31" s="34"/>
      <c r="G31" s="34"/>
      <c r="H31" s="34"/>
      <c r="I31" s="34"/>
      <c r="J31" s="37">
        <v>2.2400000000000002</v>
      </c>
      <c r="K31" s="37">
        <v>2.2400000000000002</v>
      </c>
      <c r="L31" s="37">
        <v>2.2999999999999998</v>
      </c>
      <c r="M31">
        <v>66.3</v>
      </c>
      <c r="N31">
        <v>132.59</v>
      </c>
      <c r="O31">
        <v>0</v>
      </c>
      <c r="P31">
        <v>6.84</v>
      </c>
      <c r="Q31">
        <v>7.01</v>
      </c>
      <c r="R31" s="93">
        <v>26.73</v>
      </c>
      <c r="S31" s="93">
        <v>20</v>
      </c>
      <c r="T31" s="93">
        <v>26.72</v>
      </c>
      <c r="U31">
        <v>7.84</v>
      </c>
      <c r="V31">
        <v>28.877397999999999</v>
      </c>
      <c r="W31">
        <v>8.18</v>
      </c>
      <c r="X31">
        <v>89</v>
      </c>
      <c r="Y31">
        <v>29.66</v>
      </c>
      <c r="Z31">
        <v>29.67</v>
      </c>
      <c r="AA31">
        <v>33.049999999999997</v>
      </c>
      <c r="AB31">
        <v>6.61</v>
      </c>
      <c r="AC31">
        <v>13.19</v>
      </c>
      <c r="AD31">
        <v>8</v>
      </c>
      <c r="AE31">
        <v>11</v>
      </c>
      <c r="AF31">
        <v>5</v>
      </c>
      <c r="AG31">
        <v>24</v>
      </c>
      <c r="AH31">
        <v>67.33</v>
      </c>
      <c r="AI31">
        <v>67.33</v>
      </c>
      <c r="AJ31">
        <v>27.76</v>
      </c>
      <c r="AK31">
        <v>21</v>
      </c>
      <c r="AL31">
        <v>9</v>
      </c>
    </row>
    <row r="32" spans="1:38">
      <c r="A32" t="s">
        <v>74</v>
      </c>
      <c r="B32" s="34">
        <v>206.37</v>
      </c>
      <c r="C32" s="34">
        <v>57.69</v>
      </c>
      <c r="D32" s="93">
        <f t="shared" si="0"/>
        <v>73.45</v>
      </c>
      <c r="E32" s="34">
        <v>14.85</v>
      </c>
      <c r="F32" s="34"/>
      <c r="G32" s="34"/>
      <c r="H32" s="34"/>
      <c r="I32" s="34"/>
      <c r="J32" s="37">
        <v>3.07</v>
      </c>
      <c r="K32" s="37">
        <v>3.07</v>
      </c>
      <c r="L32" s="37">
        <v>3.14</v>
      </c>
      <c r="M32">
        <v>66.3</v>
      </c>
      <c r="N32">
        <v>132.59</v>
      </c>
      <c r="O32">
        <v>0</v>
      </c>
      <c r="P32">
        <v>6.84</v>
      </c>
      <c r="Q32">
        <v>7.01</v>
      </c>
      <c r="R32" s="93">
        <v>24.48</v>
      </c>
      <c r="S32" s="93">
        <v>24.48</v>
      </c>
      <c r="T32" s="93">
        <v>24.49</v>
      </c>
      <c r="U32">
        <v>7.84</v>
      </c>
      <c r="V32">
        <v>36.216135999999999</v>
      </c>
      <c r="W32">
        <v>8.18</v>
      </c>
      <c r="X32">
        <v>91.5</v>
      </c>
      <c r="Y32">
        <v>30.5</v>
      </c>
      <c r="Z32">
        <v>30.5</v>
      </c>
      <c r="AA32">
        <v>45.61</v>
      </c>
      <c r="AB32">
        <v>9.1199999999999992</v>
      </c>
      <c r="AC32">
        <v>17.079999999999998</v>
      </c>
      <c r="AD32">
        <v>11.46</v>
      </c>
      <c r="AE32">
        <v>16</v>
      </c>
      <c r="AF32">
        <v>8</v>
      </c>
      <c r="AG32">
        <v>25</v>
      </c>
      <c r="AH32">
        <v>68.33</v>
      </c>
      <c r="AI32">
        <v>68.33</v>
      </c>
      <c r="AJ32">
        <v>27.76</v>
      </c>
      <c r="AK32">
        <v>35</v>
      </c>
      <c r="AL32">
        <v>15</v>
      </c>
    </row>
    <row r="33" spans="1:38">
      <c r="A33" t="s">
        <v>75</v>
      </c>
      <c r="B33" s="34">
        <v>206.37</v>
      </c>
      <c r="C33" s="34">
        <v>57.69</v>
      </c>
      <c r="D33" s="93">
        <f t="shared" si="0"/>
        <v>76.949999999999989</v>
      </c>
      <c r="E33" s="34">
        <v>14.85</v>
      </c>
      <c r="F33" s="34"/>
      <c r="G33" s="34"/>
      <c r="H33" s="34"/>
      <c r="I33" s="34"/>
      <c r="J33" s="37">
        <v>4.05</v>
      </c>
      <c r="K33" s="37">
        <v>4.05</v>
      </c>
      <c r="L33" s="37">
        <v>4.1399999999999997</v>
      </c>
      <c r="M33">
        <v>66.3</v>
      </c>
      <c r="N33">
        <v>132.59</v>
      </c>
      <c r="O33">
        <v>0</v>
      </c>
      <c r="P33">
        <v>6.84</v>
      </c>
      <c r="Q33">
        <v>11.01</v>
      </c>
      <c r="R33" s="93">
        <v>25.65</v>
      </c>
      <c r="S33" s="93">
        <v>25.65</v>
      </c>
      <c r="T33" s="93">
        <v>25.65</v>
      </c>
      <c r="U33">
        <v>7.84</v>
      </c>
      <c r="V33">
        <v>43.379446000000002</v>
      </c>
      <c r="W33">
        <v>8.18</v>
      </c>
      <c r="X33">
        <v>99.5</v>
      </c>
      <c r="Y33">
        <v>33.159999999999997</v>
      </c>
      <c r="Z33">
        <v>33.17</v>
      </c>
      <c r="AA33">
        <v>60.59</v>
      </c>
      <c r="AB33">
        <v>12.12</v>
      </c>
      <c r="AC33">
        <v>21.85</v>
      </c>
      <c r="AD33">
        <v>16.11</v>
      </c>
      <c r="AE33">
        <v>23</v>
      </c>
      <c r="AF33">
        <v>12</v>
      </c>
      <c r="AG33">
        <v>29.34</v>
      </c>
      <c r="AH33">
        <v>74</v>
      </c>
      <c r="AI33">
        <v>74</v>
      </c>
      <c r="AJ33">
        <v>28.26</v>
      </c>
      <c r="AK33">
        <v>49</v>
      </c>
      <c r="AL33">
        <v>21</v>
      </c>
    </row>
    <row r="34" spans="1:38">
      <c r="A34" t="s">
        <v>76</v>
      </c>
      <c r="B34" s="34">
        <v>158.05000000000001</v>
      </c>
      <c r="C34" s="34">
        <v>57.69</v>
      </c>
      <c r="D34" s="93">
        <f t="shared" si="0"/>
        <v>77.45</v>
      </c>
      <c r="E34" s="34">
        <v>14.85</v>
      </c>
      <c r="F34" s="34"/>
      <c r="G34" s="34"/>
      <c r="H34" s="34"/>
      <c r="I34" s="34"/>
      <c r="J34" s="37">
        <v>5.0999999999999996</v>
      </c>
      <c r="K34" s="37">
        <v>5.0999999999999996</v>
      </c>
      <c r="L34" s="37">
        <v>5.23</v>
      </c>
      <c r="M34">
        <v>66.3</v>
      </c>
      <c r="N34">
        <v>132.59</v>
      </c>
      <c r="O34">
        <v>0</v>
      </c>
      <c r="P34">
        <v>6.84</v>
      </c>
      <c r="Q34">
        <v>10.81</v>
      </c>
      <c r="R34" s="93">
        <v>25.82</v>
      </c>
      <c r="S34" s="93">
        <v>25.82</v>
      </c>
      <c r="T34" s="93">
        <v>25.81</v>
      </c>
      <c r="U34">
        <v>7.84</v>
      </c>
      <c r="V34">
        <v>52.024147999999997</v>
      </c>
      <c r="W34">
        <v>8.18</v>
      </c>
      <c r="X34">
        <v>100.5</v>
      </c>
      <c r="Y34">
        <v>33.5</v>
      </c>
      <c r="Z34">
        <v>33.5</v>
      </c>
      <c r="AA34">
        <v>76.83</v>
      </c>
      <c r="AB34">
        <v>15.36</v>
      </c>
      <c r="AC34">
        <v>26.28</v>
      </c>
      <c r="AD34">
        <v>20.21</v>
      </c>
      <c r="AE34">
        <v>30</v>
      </c>
      <c r="AF34">
        <v>15</v>
      </c>
      <c r="AG34">
        <v>30.34</v>
      </c>
      <c r="AH34">
        <v>75.33</v>
      </c>
      <c r="AI34">
        <v>75.33</v>
      </c>
      <c r="AJ34">
        <v>28.26</v>
      </c>
      <c r="AK34">
        <v>63</v>
      </c>
      <c r="AL34">
        <v>27</v>
      </c>
    </row>
    <row r="35" spans="1:38">
      <c r="A35" t="s">
        <v>77</v>
      </c>
      <c r="B35" s="34">
        <v>115.97</v>
      </c>
      <c r="C35" s="34">
        <v>57.69</v>
      </c>
      <c r="D35" s="93">
        <f t="shared" si="0"/>
        <v>82.050000000000011</v>
      </c>
      <c r="E35" s="34">
        <v>14.85</v>
      </c>
      <c r="F35" s="34"/>
      <c r="G35" s="34"/>
      <c r="H35" s="34"/>
      <c r="I35" s="34"/>
      <c r="J35" s="37">
        <v>6.12</v>
      </c>
      <c r="K35" s="37">
        <v>6.12</v>
      </c>
      <c r="L35" s="37">
        <v>6.27</v>
      </c>
      <c r="M35">
        <v>70.459999999999994</v>
      </c>
      <c r="N35">
        <v>115.97</v>
      </c>
      <c r="O35">
        <v>0</v>
      </c>
      <c r="P35">
        <v>6.84</v>
      </c>
      <c r="Q35">
        <v>10.61</v>
      </c>
      <c r="R35" s="93">
        <v>27.35</v>
      </c>
      <c r="S35" s="93">
        <v>27.35</v>
      </c>
      <c r="T35" s="93">
        <v>27.35</v>
      </c>
      <c r="U35">
        <v>7.84</v>
      </c>
      <c r="V35">
        <v>61.078181999999998</v>
      </c>
      <c r="W35">
        <v>8.18</v>
      </c>
      <c r="X35">
        <v>100</v>
      </c>
      <c r="Y35">
        <v>33.340000000000003</v>
      </c>
      <c r="Z35">
        <v>33.33</v>
      </c>
      <c r="AA35">
        <v>94.35</v>
      </c>
      <c r="AB35">
        <v>18.87</v>
      </c>
      <c r="AC35">
        <v>31.98</v>
      </c>
      <c r="AD35">
        <v>23.37</v>
      </c>
      <c r="AE35">
        <v>37</v>
      </c>
      <c r="AF35">
        <v>18</v>
      </c>
      <c r="AG35">
        <v>31.34</v>
      </c>
      <c r="AH35">
        <v>78</v>
      </c>
      <c r="AI35">
        <v>78</v>
      </c>
      <c r="AJ35">
        <v>28.77</v>
      </c>
      <c r="AK35">
        <v>74</v>
      </c>
      <c r="AL35">
        <v>31</v>
      </c>
    </row>
    <row r="36" spans="1:38">
      <c r="A36" t="s">
        <v>78</v>
      </c>
      <c r="B36" s="34">
        <v>120.8</v>
      </c>
      <c r="C36" s="34">
        <v>57.69</v>
      </c>
      <c r="D36" s="93">
        <f t="shared" si="0"/>
        <v>82.050000000000011</v>
      </c>
      <c r="E36" s="34">
        <v>14.85</v>
      </c>
      <c r="F36" s="34"/>
      <c r="G36" s="34"/>
      <c r="H36" s="34"/>
      <c r="I36" s="34"/>
      <c r="J36" s="37">
        <v>7.11</v>
      </c>
      <c r="K36" s="37">
        <v>7.11</v>
      </c>
      <c r="L36" s="37">
        <v>7.29</v>
      </c>
      <c r="M36">
        <v>70.459999999999994</v>
      </c>
      <c r="N36">
        <v>96.64</v>
      </c>
      <c r="O36">
        <v>0</v>
      </c>
      <c r="P36">
        <v>6.84</v>
      </c>
      <c r="Q36">
        <v>10.210000000000001</v>
      </c>
      <c r="R36" s="93">
        <v>27.35</v>
      </c>
      <c r="S36" s="93">
        <v>27.35</v>
      </c>
      <c r="T36" s="93">
        <v>27.35</v>
      </c>
      <c r="U36">
        <v>7.84</v>
      </c>
      <c r="V36">
        <v>70.395358000000002</v>
      </c>
      <c r="W36">
        <v>8.18</v>
      </c>
      <c r="X36">
        <v>106</v>
      </c>
      <c r="Y36">
        <v>35.340000000000003</v>
      </c>
      <c r="Z36">
        <v>35.33</v>
      </c>
      <c r="AA36">
        <v>112.11</v>
      </c>
      <c r="AB36">
        <v>22.42</v>
      </c>
      <c r="AC36">
        <v>37.369999999999997</v>
      </c>
      <c r="AD36">
        <v>26.63</v>
      </c>
      <c r="AE36">
        <v>43</v>
      </c>
      <c r="AF36">
        <v>22</v>
      </c>
      <c r="AG36">
        <v>32</v>
      </c>
      <c r="AH36">
        <v>79</v>
      </c>
      <c r="AI36">
        <v>79</v>
      </c>
      <c r="AJ36">
        <v>29.27</v>
      </c>
      <c r="AK36">
        <v>88</v>
      </c>
      <c r="AL36">
        <v>37</v>
      </c>
    </row>
    <row r="37" spans="1:38">
      <c r="A37" t="s">
        <v>79</v>
      </c>
      <c r="B37" s="34">
        <v>115.97</v>
      </c>
      <c r="C37" s="34">
        <v>57.69</v>
      </c>
      <c r="D37" s="93">
        <f t="shared" si="0"/>
        <v>84.550000000000011</v>
      </c>
      <c r="E37" s="34">
        <v>14.85</v>
      </c>
      <c r="F37" s="34"/>
      <c r="G37" s="34"/>
      <c r="H37" s="34"/>
      <c r="I37" s="34"/>
      <c r="J37" s="37">
        <v>8.0500000000000007</v>
      </c>
      <c r="K37" s="37">
        <v>8.0500000000000007</v>
      </c>
      <c r="L37" s="37">
        <v>8.25</v>
      </c>
      <c r="M37">
        <v>70.459999999999994</v>
      </c>
      <c r="N37">
        <v>77.31</v>
      </c>
      <c r="O37">
        <v>0</v>
      </c>
      <c r="P37">
        <v>6.84</v>
      </c>
      <c r="Q37">
        <v>14.4</v>
      </c>
      <c r="R37" s="93">
        <v>28.18</v>
      </c>
      <c r="S37" s="93">
        <v>28.19</v>
      </c>
      <c r="T37" s="93">
        <v>28.18</v>
      </c>
      <c r="U37">
        <v>7.84</v>
      </c>
      <c r="V37">
        <v>78.484538000000001</v>
      </c>
      <c r="W37">
        <v>8.18</v>
      </c>
      <c r="X37">
        <v>109.5</v>
      </c>
      <c r="Y37">
        <v>36.5</v>
      </c>
      <c r="Z37">
        <v>36.5</v>
      </c>
      <c r="AA37">
        <v>129.47</v>
      </c>
      <c r="AB37">
        <v>25.89</v>
      </c>
      <c r="AC37">
        <v>45.64</v>
      </c>
      <c r="AD37">
        <v>29.73</v>
      </c>
      <c r="AE37">
        <v>50</v>
      </c>
      <c r="AF37">
        <v>25</v>
      </c>
      <c r="AG37">
        <v>31.66</v>
      </c>
      <c r="AH37">
        <v>71.67</v>
      </c>
      <c r="AI37">
        <v>71.67</v>
      </c>
      <c r="AJ37">
        <v>29.27</v>
      </c>
      <c r="AK37">
        <v>102</v>
      </c>
      <c r="AL37">
        <v>43</v>
      </c>
    </row>
    <row r="38" spans="1:38">
      <c r="A38" t="s">
        <v>80</v>
      </c>
      <c r="B38" s="34">
        <v>111.14</v>
      </c>
      <c r="C38" s="34">
        <v>57.69</v>
      </c>
      <c r="D38" s="93">
        <f t="shared" si="0"/>
        <v>85.55</v>
      </c>
      <c r="E38" s="34">
        <v>14.85</v>
      </c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70.459999999999994</v>
      </c>
      <c r="N38">
        <v>77.31</v>
      </c>
      <c r="O38">
        <v>0</v>
      </c>
      <c r="P38">
        <v>6.84</v>
      </c>
      <c r="Q38">
        <v>14</v>
      </c>
      <c r="R38" s="93">
        <v>28.52</v>
      </c>
      <c r="S38" s="93">
        <v>28.51</v>
      </c>
      <c r="T38" s="93">
        <v>28.52</v>
      </c>
      <c r="U38">
        <v>7.84</v>
      </c>
      <c r="V38">
        <v>86.456766000000002</v>
      </c>
      <c r="W38">
        <v>8.18</v>
      </c>
      <c r="X38">
        <v>111</v>
      </c>
      <c r="Y38">
        <v>37</v>
      </c>
      <c r="Z38">
        <v>37</v>
      </c>
      <c r="AA38">
        <v>147.5</v>
      </c>
      <c r="AB38">
        <v>29.5</v>
      </c>
      <c r="AC38">
        <v>52.61</v>
      </c>
      <c r="AD38">
        <v>32.53</v>
      </c>
      <c r="AE38">
        <v>57</v>
      </c>
      <c r="AF38">
        <v>28</v>
      </c>
      <c r="AG38">
        <v>32</v>
      </c>
      <c r="AH38">
        <v>71.67</v>
      </c>
      <c r="AI38">
        <v>71.67</v>
      </c>
      <c r="AJ38">
        <v>28.77</v>
      </c>
      <c r="AK38">
        <v>116</v>
      </c>
      <c r="AL38">
        <v>49</v>
      </c>
    </row>
    <row r="39" spans="1:38">
      <c r="A39" t="s">
        <v>81</v>
      </c>
      <c r="B39" s="34">
        <v>111.14</v>
      </c>
      <c r="C39" s="34">
        <v>57.69</v>
      </c>
      <c r="D39" s="93">
        <f t="shared" si="0"/>
        <v>85.55</v>
      </c>
      <c r="E39" s="34">
        <v>16.12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66.3</v>
      </c>
      <c r="N39">
        <v>77.31</v>
      </c>
      <c r="O39">
        <v>0</v>
      </c>
      <c r="P39">
        <v>6.76</v>
      </c>
      <c r="Q39">
        <v>13.6</v>
      </c>
      <c r="R39" s="93">
        <v>28.52</v>
      </c>
      <c r="S39" s="93">
        <v>28.51</v>
      </c>
      <c r="T39" s="93">
        <v>28.52</v>
      </c>
      <c r="U39">
        <v>7.68</v>
      </c>
      <c r="V39">
        <v>93.980677999999997</v>
      </c>
      <c r="W39">
        <v>7.81</v>
      </c>
      <c r="X39">
        <v>110</v>
      </c>
      <c r="Y39">
        <v>36.659999999999997</v>
      </c>
      <c r="Z39">
        <v>36.67</v>
      </c>
      <c r="AA39">
        <v>163.93</v>
      </c>
      <c r="AB39">
        <v>32.79</v>
      </c>
      <c r="AC39">
        <v>59.16</v>
      </c>
      <c r="AD39">
        <v>33.520000000000003</v>
      </c>
      <c r="AE39">
        <v>62</v>
      </c>
      <c r="AF39">
        <v>31</v>
      </c>
      <c r="AG39">
        <v>32.340000000000003</v>
      </c>
      <c r="AH39">
        <v>71.67</v>
      </c>
      <c r="AI39">
        <v>71.67</v>
      </c>
      <c r="AJ39">
        <v>29.27</v>
      </c>
      <c r="AK39">
        <v>130</v>
      </c>
      <c r="AL39">
        <v>55</v>
      </c>
    </row>
    <row r="40" spans="1:38">
      <c r="A40" t="s">
        <v>82</v>
      </c>
      <c r="B40" s="34">
        <v>111.14</v>
      </c>
      <c r="C40" s="34">
        <v>57.69</v>
      </c>
      <c r="D40" s="93">
        <f t="shared" si="0"/>
        <v>85.55</v>
      </c>
      <c r="E40" s="34">
        <v>16.12</v>
      </c>
      <c r="F40" s="34"/>
      <c r="G40" s="34"/>
      <c r="H40" s="34"/>
      <c r="I40" s="34"/>
      <c r="J40" s="37">
        <v>10.81</v>
      </c>
      <c r="K40" s="37">
        <v>10.81</v>
      </c>
      <c r="L40" s="37">
        <v>11.09</v>
      </c>
      <c r="M40">
        <v>66.3</v>
      </c>
      <c r="N40">
        <v>77.31</v>
      </c>
      <c r="O40">
        <v>0</v>
      </c>
      <c r="P40">
        <v>6.76</v>
      </c>
      <c r="Q40">
        <v>13</v>
      </c>
      <c r="R40" s="93">
        <v>28.52</v>
      </c>
      <c r="S40" s="93">
        <v>28.51</v>
      </c>
      <c r="T40" s="93">
        <v>28.52</v>
      </c>
      <c r="U40">
        <v>7.68</v>
      </c>
      <c r="V40">
        <v>100.91983</v>
      </c>
      <c r="W40">
        <v>7.81</v>
      </c>
      <c r="X40">
        <v>110.5</v>
      </c>
      <c r="Y40">
        <v>36.840000000000003</v>
      </c>
      <c r="Z40">
        <v>36.83</v>
      </c>
      <c r="AA40">
        <v>179.78</v>
      </c>
      <c r="AB40">
        <v>35.96</v>
      </c>
      <c r="AC40">
        <v>65.28</v>
      </c>
      <c r="AD40">
        <v>36.21</v>
      </c>
      <c r="AE40">
        <v>68</v>
      </c>
      <c r="AF40">
        <v>34</v>
      </c>
      <c r="AG40">
        <v>32.659999999999997</v>
      </c>
      <c r="AH40">
        <v>71.67</v>
      </c>
      <c r="AI40">
        <v>71.67</v>
      </c>
      <c r="AJ40">
        <v>30.29</v>
      </c>
      <c r="AK40">
        <v>140</v>
      </c>
      <c r="AL40">
        <v>60</v>
      </c>
    </row>
    <row r="41" spans="1:38">
      <c r="A41" t="s">
        <v>83</v>
      </c>
      <c r="B41" s="34">
        <v>111.14</v>
      </c>
      <c r="C41" s="34">
        <v>57.69</v>
      </c>
      <c r="D41" s="93">
        <f t="shared" si="0"/>
        <v>89.600000000000009</v>
      </c>
      <c r="E41" s="34">
        <v>16.12</v>
      </c>
      <c r="F41" s="34"/>
      <c r="G41" s="34"/>
      <c r="H41" s="34"/>
      <c r="I41" s="34"/>
      <c r="J41" s="37">
        <v>11.63</v>
      </c>
      <c r="K41" s="37">
        <v>11.63</v>
      </c>
      <c r="L41" s="37">
        <v>11.92</v>
      </c>
      <c r="M41">
        <v>66.3</v>
      </c>
      <c r="N41">
        <v>77.31</v>
      </c>
      <c r="O41">
        <v>47.76</v>
      </c>
      <c r="P41">
        <v>6.76</v>
      </c>
      <c r="Q41">
        <v>12.41</v>
      </c>
      <c r="R41" s="93">
        <v>29.87</v>
      </c>
      <c r="S41" s="93">
        <v>29.86</v>
      </c>
      <c r="T41" s="93">
        <v>29.87</v>
      </c>
      <c r="U41">
        <v>7.68</v>
      </c>
      <c r="V41">
        <v>107.37168200000001</v>
      </c>
      <c r="W41">
        <v>7.81</v>
      </c>
      <c r="X41">
        <v>111</v>
      </c>
      <c r="Y41">
        <v>37</v>
      </c>
      <c r="Z41">
        <v>37</v>
      </c>
      <c r="AA41">
        <v>193.67</v>
      </c>
      <c r="AB41">
        <v>38.729999999999997</v>
      </c>
      <c r="AC41">
        <v>70.959999999999994</v>
      </c>
      <c r="AD41">
        <v>38.840000000000003</v>
      </c>
      <c r="AE41">
        <v>73</v>
      </c>
      <c r="AF41">
        <v>37</v>
      </c>
      <c r="AG41">
        <v>36.659999999999997</v>
      </c>
      <c r="AH41">
        <v>71.67</v>
      </c>
      <c r="AI41">
        <v>71.67</v>
      </c>
      <c r="AJ41">
        <v>30.29</v>
      </c>
      <c r="AK41">
        <v>154</v>
      </c>
      <c r="AL41">
        <v>66</v>
      </c>
    </row>
    <row r="42" spans="1:38">
      <c r="A42" t="s">
        <v>84</v>
      </c>
      <c r="B42" s="34">
        <v>111.14</v>
      </c>
      <c r="C42" s="34">
        <v>57.69</v>
      </c>
      <c r="D42" s="93">
        <f t="shared" si="0"/>
        <v>89.600000000000009</v>
      </c>
      <c r="E42" s="34">
        <v>16.12</v>
      </c>
      <c r="F42" s="34"/>
      <c r="G42" s="34"/>
      <c r="H42" s="34"/>
      <c r="I42" s="34"/>
      <c r="J42" s="37">
        <v>12.33</v>
      </c>
      <c r="K42" s="37">
        <v>12.33</v>
      </c>
      <c r="L42" s="37">
        <v>12.63</v>
      </c>
      <c r="M42">
        <v>66.3</v>
      </c>
      <c r="N42">
        <v>77.31</v>
      </c>
      <c r="O42">
        <v>46.39</v>
      </c>
      <c r="P42">
        <v>6.76</v>
      </c>
      <c r="Q42">
        <v>11.81</v>
      </c>
      <c r="R42" s="93">
        <v>29.87</v>
      </c>
      <c r="S42" s="93">
        <v>29.86</v>
      </c>
      <c r="T42" s="93">
        <v>29.87</v>
      </c>
      <c r="U42">
        <v>7.68</v>
      </c>
      <c r="V42">
        <v>113.58963</v>
      </c>
      <c r="W42">
        <v>7.81</v>
      </c>
      <c r="X42">
        <v>112.5</v>
      </c>
      <c r="Y42">
        <v>37.5</v>
      </c>
      <c r="Z42">
        <v>37.5</v>
      </c>
      <c r="AA42">
        <v>206.97</v>
      </c>
      <c r="AB42">
        <v>41.39</v>
      </c>
      <c r="AC42">
        <v>76.010000000000005</v>
      </c>
      <c r="AD42">
        <v>41.04</v>
      </c>
      <c r="AE42">
        <v>80</v>
      </c>
      <c r="AF42">
        <v>40</v>
      </c>
      <c r="AG42">
        <v>36.659999999999997</v>
      </c>
      <c r="AH42">
        <v>71.67</v>
      </c>
      <c r="AI42">
        <v>71.67</v>
      </c>
      <c r="AJ42">
        <v>30.29</v>
      </c>
      <c r="AK42">
        <v>165</v>
      </c>
      <c r="AL42">
        <v>70</v>
      </c>
    </row>
    <row r="43" spans="1:38">
      <c r="A43" t="s">
        <v>85</v>
      </c>
      <c r="B43" s="34">
        <v>111.14</v>
      </c>
      <c r="C43" s="34">
        <v>57.69</v>
      </c>
      <c r="D43" s="93">
        <f t="shared" si="0"/>
        <v>89.600000000000009</v>
      </c>
      <c r="E43" s="34">
        <v>16.12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66.3</v>
      </c>
      <c r="N43">
        <v>96.64</v>
      </c>
      <c r="O43">
        <v>46.39</v>
      </c>
      <c r="P43">
        <v>6.76</v>
      </c>
      <c r="Q43">
        <v>11.21</v>
      </c>
      <c r="R43" s="93">
        <v>29.87</v>
      </c>
      <c r="S43" s="93">
        <v>29.86</v>
      </c>
      <c r="T43" s="93">
        <v>29.87</v>
      </c>
      <c r="U43">
        <v>7.53</v>
      </c>
      <c r="V43">
        <v>118.40415400000001</v>
      </c>
      <c r="W43">
        <v>7.81</v>
      </c>
      <c r="X43">
        <v>112.5</v>
      </c>
      <c r="Y43">
        <v>37.5</v>
      </c>
      <c r="Z43">
        <v>37.5</v>
      </c>
      <c r="AA43">
        <v>218.98</v>
      </c>
      <c r="AB43">
        <v>43.8</v>
      </c>
      <c r="AC43">
        <v>80.39</v>
      </c>
      <c r="AD43">
        <v>42.96</v>
      </c>
      <c r="AE43">
        <v>85</v>
      </c>
      <c r="AF43">
        <v>43</v>
      </c>
      <c r="AG43">
        <v>36.659999999999997</v>
      </c>
      <c r="AH43">
        <v>71.67</v>
      </c>
      <c r="AI43">
        <v>71.67</v>
      </c>
      <c r="AJ43">
        <v>27.76</v>
      </c>
      <c r="AK43">
        <v>175</v>
      </c>
      <c r="AL43">
        <v>75</v>
      </c>
    </row>
    <row r="44" spans="1:38">
      <c r="A44" t="s">
        <v>86</v>
      </c>
      <c r="B44" s="34">
        <v>111.14</v>
      </c>
      <c r="C44" s="34">
        <v>57.69</v>
      </c>
      <c r="D44" s="93">
        <f t="shared" si="0"/>
        <v>89.600000000000009</v>
      </c>
      <c r="E44" s="34">
        <v>16.12</v>
      </c>
      <c r="F44" s="34"/>
      <c r="G44" s="34"/>
      <c r="H44" s="34"/>
      <c r="I44" s="34"/>
      <c r="J44" s="37">
        <v>13.64</v>
      </c>
      <c r="K44" s="37">
        <v>13.64</v>
      </c>
      <c r="L44" s="37">
        <v>13.97</v>
      </c>
      <c r="M44">
        <v>66.3</v>
      </c>
      <c r="N44">
        <v>115.97</v>
      </c>
      <c r="O44">
        <v>50.25</v>
      </c>
      <c r="P44">
        <v>6.76</v>
      </c>
      <c r="Q44">
        <v>10.61</v>
      </c>
      <c r="R44" s="93">
        <v>29.87</v>
      </c>
      <c r="S44" s="93">
        <v>29.86</v>
      </c>
      <c r="T44" s="93">
        <v>29.87</v>
      </c>
      <c r="U44">
        <v>7.53</v>
      </c>
      <c r="V44">
        <v>121.756778</v>
      </c>
      <c r="W44">
        <v>7.81</v>
      </c>
      <c r="X44">
        <v>113</v>
      </c>
      <c r="Y44">
        <v>37.659999999999997</v>
      </c>
      <c r="Z44">
        <v>37.67</v>
      </c>
      <c r="AA44">
        <v>230.13</v>
      </c>
      <c r="AB44">
        <v>46.02</v>
      </c>
      <c r="AC44">
        <v>84.36</v>
      </c>
      <c r="AD44">
        <v>43.5</v>
      </c>
      <c r="AE44">
        <v>89</v>
      </c>
      <c r="AF44">
        <v>44</v>
      </c>
      <c r="AG44">
        <v>36.659999999999997</v>
      </c>
      <c r="AH44">
        <v>71.67</v>
      </c>
      <c r="AI44">
        <v>71.67</v>
      </c>
      <c r="AJ44">
        <v>27.76</v>
      </c>
      <c r="AK44">
        <v>182</v>
      </c>
      <c r="AL44">
        <v>78</v>
      </c>
    </row>
    <row r="45" spans="1:38">
      <c r="A45" t="s">
        <v>87</v>
      </c>
      <c r="B45" s="34">
        <v>111.14</v>
      </c>
      <c r="C45" s="34">
        <v>33.82</v>
      </c>
      <c r="D45" s="93">
        <f t="shared" si="0"/>
        <v>78.05</v>
      </c>
      <c r="E45" s="34">
        <v>12.17</v>
      </c>
      <c r="F45" s="34"/>
      <c r="G45" s="34"/>
      <c r="H45" s="34"/>
      <c r="I45" s="34"/>
      <c r="J45" s="37">
        <v>14.11</v>
      </c>
      <c r="K45" s="37">
        <v>14.11</v>
      </c>
      <c r="L45" s="37">
        <v>14.47</v>
      </c>
      <c r="M45">
        <v>66.3</v>
      </c>
      <c r="N45">
        <v>132.59</v>
      </c>
      <c r="O45">
        <v>50.25</v>
      </c>
      <c r="P45">
        <v>6.76</v>
      </c>
      <c r="Q45">
        <v>11.61</v>
      </c>
      <c r="R45" s="93">
        <v>26.02</v>
      </c>
      <c r="S45" s="93">
        <v>26.01</v>
      </c>
      <c r="T45" s="93">
        <v>26.02</v>
      </c>
      <c r="U45">
        <v>7.53</v>
      </c>
      <c r="V45">
        <v>123.51105800000001</v>
      </c>
      <c r="W45">
        <v>7.81</v>
      </c>
      <c r="X45">
        <v>113</v>
      </c>
      <c r="Y45">
        <v>37.659999999999997</v>
      </c>
      <c r="Z45">
        <v>37.67</v>
      </c>
      <c r="AA45">
        <v>233.33</v>
      </c>
      <c r="AB45">
        <v>46.67</v>
      </c>
      <c r="AC45">
        <v>86.58</v>
      </c>
      <c r="AD45">
        <v>44</v>
      </c>
      <c r="AE45">
        <v>90</v>
      </c>
      <c r="AF45">
        <v>45</v>
      </c>
      <c r="AG45">
        <v>40</v>
      </c>
      <c r="AH45">
        <v>80</v>
      </c>
      <c r="AI45">
        <v>80</v>
      </c>
      <c r="AJ45">
        <v>27.76</v>
      </c>
      <c r="AK45">
        <v>186</v>
      </c>
      <c r="AL45">
        <v>79</v>
      </c>
    </row>
    <row r="46" spans="1:38">
      <c r="A46" t="s">
        <v>88</v>
      </c>
      <c r="B46" s="34">
        <v>132.84</v>
      </c>
      <c r="C46" s="34">
        <v>33.82</v>
      </c>
      <c r="D46" s="93">
        <f t="shared" si="0"/>
        <v>77.95</v>
      </c>
      <c r="E46" s="34">
        <v>12.17</v>
      </c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66.3</v>
      </c>
      <c r="N46">
        <v>132.59</v>
      </c>
      <c r="O46">
        <v>53.15</v>
      </c>
      <c r="P46">
        <v>6.76</v>
      </c>
      <c r="Q46">
        <v>11.41</v>
      </c>
      <c r="R46" s="93">
        <v>25.98</v>
      </c>
      <c r="S46" s="93">
        <v>25.99</v>
      </c>
      <c r="T46" s="93">
        <v>25.98</v>
      </c>
      <c r="U46">
        <v>7.53</v>
      </c>
      <c r="V46">
        <v>125.96705</v>
      </c>
      <c r="W46">
        <v>7.81</v>
      </c>
      <c r="X46">
        <v>113</v>
      </c>
      <c r="Y46">
        <v>37.659999999999997</v>
      </c>
      <c r="Z46">
        <v>37.67</v>
      </c>
      <c r="AA46">
        <v>233.33</v>
      </c>
      <c r="AB46">
        <v>46.67</v>
      </c>
      <c r="AC46">
        <v>87.37</v>
      </c>
      <c r="AD46">
        <v>44.5</v>
      </c>
      <c r="AE46">
        <v>93</v>
      </c>
      <c r="AF46">
        <v>47</v>
      </c>
      <c r="AG46">
        <v>40</v>
      </c>
      <c r="AH46">
        <v>80</v>
      </c>
      <c r="AI46">
        <v>80</v>
      </c>
      <c r="AJ46">
        <v>27.25</v>
      </c>
      <c r="AK46">
        <v>189</v>
      </c>
      <c r="AL46">
        <v>81</v>
      </c>
    </row>
    <row r="47" spans="1:38">
      <c r="A47" t="s">
        <v>89</v>
      </c>
      <c r="B47" s="34">
        <v>140.13</v>
      </c>
      <c r="C47" s="34">
        <v>33.82</v>
      </c>
      <c r="D47" s="93">
        <f t="shared" si="0"/>
        <v>77.95</v>
      </c>
      <c r="E47" s="34">
        <v>16.12</v>
      </c>
      <c r="F47" s="34"/>
      <c r="G47" s="34"/>
      <c r="H47" s="34"/>
      <c r="I47" s="34"/>
      <c r="J47" s="37">
        <v>15.03</v>
      </c>
      <c r="K47" s="37">
        <v>15.03</v>
      </c>
      <c r="L47" s="37">
        <v>15.41</v>
      </c>
      <c r="M47">
        <v>66.3</v>
      </c>
      <c r="N47">
        <v>132.59</v>
      </c>
      <c r="O47">
        <v>53.15</v>
      </c>
      <c r="P47">
        <v>6.76</v>
      </c>
      <c r="Q47">
        <v>8.01</v>
      </c>
      <c r="R47" s="93">
        <v>25.98</v>
      </c>
      <c r="S47" s="93">
        <v>25.99</v>
      </c>
      <c r="T47" s="93">
        <v>25.98</v>
      </c>
      <c r="U47">
        <v>7.53</v>
      </c>
      <c r="V47">
        <v>127.887012</v>
      </c>
      <c r="W47">
        <v>7.62</v>
      </c>
      <c r="X47">
        <v>113.5</v>
      </c>
      <c r="Y47">
        <v>37.840000000000003</v>
      </c>
      <c r="Z47">
        <v>37.83</v>
      </c>
      <c r="AA47">
        <v>233.33</v>
      </c>
      <c r="AB47">
        <v>46.67</v>
      </c>
      <c r="AC47">
        <v>87.47</v>
      </c>
      <c r="AD47">
        <v>44.5</v>
      </c>
      <c r="AE47">
        <v>98</v>
      </c>
      <c r="AF47">
        <v>49</v>
      </c>
      <c r="AG47">
        <v>40</v>
      </c>
      <c r="AH47">
        <v>80</v>
      </c>
      <c r="AI47">
        <v>80</v>
      </c>
      <c r="AJ47">
        <v>27.25</v>
      </c>
      <c r="AK47">
        <v>189</v>
      </c>
      <c r="AL47">
        <v>81</v>
      </c>
    </row>
    <row r="48" spans="1:38">
      <c r="A48" t="s">
        <v>90</v>
      </c>
      <c r="B48" s="34">
        <v>188.45</v>
      </c>
      <c r="C48" s="34">
        <v>33.82</v>
      </c>
      <c r="D48" s="93">
        <f t="shared" si="0"/>
        <v>77.95</v>
      </c>
      <c r="E48" s="34">
        <v>16.12</v>
      </c>
      <c r="F48" s="34"/>
      <c r="G48" s="34"/>
      <c r="H48" s="34"/>
      <c r="I48" s="34"/>
      <c r="J48" s="37">
        <v>15.44</v>
      </c>
      <c r="K48" s="37">
        <v>15.44</v>
      </c>
      <c r="L48" s="37">
        <v>15.83</v>
      </c>
      <c r="M48">
        <v>66.3</v>
      </c>
      <c r="N48">
        <v>132.59</v>
      </c>
      <c r="O48">
        <v>53.15</v>
      </c>
      <c r="P48">
        <v>6.76</v>
      </c>
      <c r="Q48">
        <v>8.01</v>
      </c>
      <c r="R48" s="93">
        <v>25.98</v>
      </c>
      <c r="S48" s="93">
        <v>25.99</v>
      </c>
      <c r="T48" s="93">
        <v>25.98</v>
      </c>
      <c r="U48">
        <v>7.53</v>
      </c>
      <c r="V48">
        <v>129.02729400000001</v>
      </c>
      <c r="W48">
        <v>7.62</v>
      </c>
      <c r="X48">
        <v>113.5</v>
      </c>
      <c r="Y48">
        <v>37.840000000000003</v>
      </c>
      <c r="Z48">
        <v>37.83</v>
      </c>
      <c r="AA48">
        <v>233.33</v>
      </c>
      <c r="AB48">
        <v>46.67</v>
      </c>
      <c r="AC48">
        <v>87.43</v>
      </c>
      <c r="AD48">
        <v>44.5</v>
      </c>
      <c r="AE48">
        <v>98</v>
      </c>
      <c r="AF48">
        <v>49</v>
      </c>
      <c r="AG48">
        <v>40</v>
      </c>
      <c r="AH48">
        <v>80</v>
      </c>
      <c r="AI48">
        <v>80</v>
      </c>
      <c r="AJ48">
        <v>27.25</v>
      </c>
      <c r="AK48">
        <v>189</v>
      </c>
      <c r="AL48">
        <v>81</v>
      </c>
    </row>
    <row r="49" spans="1:38">
      <c r="A49" t="s">
        <v>91</v>
      </c>
      <c r="B49" s="34">
        <v>235.37</v>
      </c>
      <c r="C49" s="34">
        <v>33.82</v>
      </c>
      <c r="D49" s="93">
        <f t="shared" si="0"/>
        <v>77.95</v>
      </c>
      <c r="E49" s="34">
        <v>16.12</v>
      </c>
      <c r="F49" s="34"/>
      <c r="G49" s="34"/>
      <c r="H49" s="34"/>
      <c r="I49" s="34"/>
      <c r="J49" s="37">
        <v>15.68</v>
      </c>
      <c r="K49" s="37">
        <v>15.68</v>
      </c>
      <c r="L49" s="37">
        <v>16.07</v>
      </c>
      <c r="M49">
        <v>66.3</v>
      </c>
      <c r="N49">
        <v>132.59</v>
      </c>
      <c r="O49">
        <v>53.15</v>
      </c>
      <c r="P49">
        <v>6.76</v>
      </c>
      <c r="Q49">
        <v>7.21</v>
      </c>
      <c r="R49" s="93">
        <v>25.98</v>
      </c>
      <c r="S49" s="93">
        <v>25.99</v>
      </c>
      <c r="T49" s="93">
        <v>25.98</v>
      </c>
      <c r="U49">
        <v>7.53</v>
      </c>
      <c r="V49">
        <v>125.928066</v>
      </c>
      <c r="W49">
        <v>7.62</v>
      </c>
      <c r="X49">
        <v>113.5</v>
      </c>
      <c r="Y49">
        <v>37.840000000000003</v>
      </c>
      <c r="Z49">
        <v>37.83</v>
      </c>
      <c r="AA49">
        <v>233.33</v>
      </c>
      <c r="AB49">
        <v>46.67</v>
      </c>
      <c r="AC49">
        <v>87.51</v>
      </c>
      <c r="AD49">
        <v>44.5</v>
      </c>
      <c r="AE49">
        <v>98</v>
      </c>
      <c r="AF49">
        <v>49</v>
      </c>
      <c r="AG49">
        <v>40</v>
      </c>
      <c r="AH49">
        <v>80</v>
      </c>
      <c r="AI49">
        <v>80</v>
      </c>
      <c r="AJ49">
        <v>27.25</v>
      </c>
      <c r="AK49">
        <v>189</v>
      </c>
      <c r="AL49">
        <v>81</v>
      </c>
    </row>
    <row r="50" spans="1:38">
      <c r="A50" t="s">
        <v>92</v>
      </c>
      <c r="B50" s="34">
        <v>262.38</v>
      </c>
      <c r="C50" s="34">
        <v>44.37</v>
      </c>
      <c r="D50" s="93">
        <f t="shared" si="0"/>
        <v>77.95</v>
      </c>
      <c r="E50" s="34">
        <v>16.12</v>
      </c>
      <c r="F50" s="34"/>
      <c r="G50" s="34"/>
      <c r="H50" s="34"/>
      <c r="I50" s="34"/>
      <c r="J50" s="37">
        <v>15.85</v>
      </c>
      <c r="K50" s="37">
        <v>15.85</v>
      </c>
      <c r="L50" s="37">
        <v>16.25</v>
      </c>
      <c r="M50">
        <v>66.3</v>
      </c>
      <c r="N50">
        <v>132.59</v>
      </c>
      <c r="O50">
        <v>53.15</v>
      </c>
      <c r="P50">
        <v>6.69</v>
      </c>
      <c r="Q50">
        <v>7.21</v>
      </c>
      <c r="R50" s="93">
        <v>25.98</v>
      </c>
      <c r="S50" s="93">
        <v>25.99</v>
      </c>
      <c r="T50" s="93">
        <v>25.98</v>
      </c>
      <c r="U50">
        <v>7.53</v>
      </c>
      <c r="V50">
        <v>122.31229999999999</v>
      </c>
      <c r="W50">
        <v>7.62</v>
      </c>
      <c r="X50">
        <v>113.5</v>
      </c>
      <c r="Y50">
        <v>37.840000000000003</v>
      </c>
      <c r="Z50">
        <v>37.83</v>
      </c>
      <c r="AA50">
        <v>233.33</v>
      </c>
      <c r="AB50">
        <v>46.67</v>
      </c>
      <c r="AC50">
        <v>87.68</v>
      </c>
      <c r="AD50">
        <v>44.5</v>
      </c>
      <c r="AE50">
        <v>98</v>
      </c>
      <c r="AF50">
        <v>49</v>
      </c>
      <c r="AG50">
        <v>40</v>
      </c>
      <c r="AH50">
        <v>80</v>
      </c>
      <c r="AI50">
        <v>80</v>
      </c>
      <c r="AJ50">
        <v>27.76</v>
      </c>
      <c r="AK50">
        <v>189</v>
      </c>
      <c r="AL50">
        <v>81</v>
      </c>
    </row>
    <row r="51" spans="1:38">
      <c r="A51" t="s">
        <v>93</v>
      </c>
      <c r="B51" s="34">
        <v>262.38</v>
      </c>
      <c r="C51" s="34">
        <v>76.63</v>
      </c>
      <c r="D51" s="93">
        <f t="shared" si="0"/>
        <v>77.95</v>
      </c>
      <c r="E51" s="34">
        <v>7.67</v>
      </c>
      <c r="F51" s="34"/>
      <c r="G51" s="34"/>
      <c r="H51" s="34"/>
      <c r="I51" s="34"/>
      <c r="J51" s="37">
        <v>16.010000000000002</v>
      </c>
      <c r="K51" s="37">
        <v>16.010000000000002</v>
      </c>
      <c r="L51" s="37">
        <v>16.41</v>
      </c>
      <c r="M51">
        <v>66.3</v>
      </c>
      <c r="N51">
        <v>132.59</v>
      </c>
      <c r="O51">
        <v>53.15</v>
      </c>
      <c r="P51">
        <v>6.69</v>
      </c>
      <c r="Q51">
        <v>7.21</v>
      </c>
      <c r="R51" s="93">
        <v>25.98</v>
      </c>
      <c r="S51" s="93">
        <v>25.99</v>
      </c>
      <c r="T51" s="93">
        <v>25.98</v>
      </c>
      <c r="U51">
        <v>7.53</v>
      </c>
      <c r="V51">
        <v>115.265942</v>
      </c>
      <c r="W51">
        <v>7.62</v>
      </c>
      <c r="X51">
        <v>113.5</v>
      </c>
      <c r="Y51">
        <v>37.840000000000003</v>
      </c>
      <c r="Z51">
        <v>37.83</v>
      </c>
      <c r="AA51">
        <v>233.33</v>
      </c>
      <c r="AB51">
        <v>46.67</v>
      </c>
      <c r="AC51">
        <v>87.78</v>
      </c>
      <c r="AD51">
        <v>44.5</v>
      </c>
      <c r="AE51">
        <v>98</v>
      </c>
      <c r="AF51">
        <v>49</v>
      </c>
      <c r="AG51">
        <v>40</v>
      </c>
      <c r="AH51">
        <v>80</v>
      </c>
      <c r="AI51">
        <v>80</v>
      </c>
      <c r="AJ51">
        <v>27.76</v>
      </c>
      <c r="AK51">
        <v>189</v>
      </c>
      <c r="AL51">
        <v>81</v>
      </c>
    </row>
    <row r="52" spans="1:38">
      <c r="A52" t="s">
        <v>94</v>
      </c>
      <c r="B52" s="34">
        <v>262.38</v>
      </c>
      <c r="C52" s="34">
        <v>76.63</v>
      </c>
      <c r="D52" s="93">
        <f t="shared" si="0"/>
        <v>77.449999999999989</v>
      </c>
      <c r="E52" s="34">
        <v>7.67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85.24</v>
      </c>
      <c r="N52">
        <v>132.59</v>
      </c>
      <c r="O52">
        <v>53.15</v>
      </c>
      <c r="P52">
        <v>6.69</v>
      </c>
      <c r="Q52">
        <v>7.21</v>
      </c>
      <c r="R52" s="93">
        <v>25.82</v>
      </c>
      <c r="S52" s="93">
        <v>25.81</v>
      </c>
      <c r="T52" s="93">
        <v>25.82</v>
      </c>
      <c r="U52">
        <v>7.53</v>
      </c>
      <c r="V52">
        <v>110.889988</v>
      </c>
      <c r="W52">
        <v>7.62</v>
      </c>
      <c r="X52">
        <v>114</v>
      </c>
      <c r="Y52">
        <v>38</v>
      </c>
      <c r="Z52">
        <v>38</v>
      </c>
      <c r="AA52">
        <v>233.33</v>
      </c>
      <c r="AB52">
        <v>46.67</v>
      </c>
      <c r="AC52">
        <v>87.74</v>
      </c>
      <c r="AD52">
        <v>44.5</v>
      </c>
      <c r="AE52">
        <v>94</v>
      </c>
      <c r="AF52">
        <v>47</v>
      </c>
      <c r="AG52">
        <v>40</v>
      </c>
      <c r="AH52">
        <v>80</v>
      </c>
      <c r="AI52">
        <v>80</v>
      </c>
      <c r="AJ52">
        <v>27.76</v>
      </c>
      <c r="AK52">
        <v>189</v>
      </c>
      <c r="AL52">
        <v>81</v>
      </c>
    </row>
    <row r="53" spans="1:38">
      <c r="A53" t="s">
        <v>95</v>
      </c>
      <c r="B53" s="34">
        <v>262.38</v>
      </c>
      <c r="C53" s="34">
        <v>57.62</v>
      </c>
      <c r="D53" s="93">
        <f t="shared" si="0"/>
        <v>77.449999999999989</v>
      </c>
      <c r="E53" s="34">
        <v>7.67</v>
      </c>
      <c r="F53" s="34"/>
      <c r="G53" s="34"/>
      <c r="H53" s="34"/>
      <c r="I53" s="34"/>
      <c r="J53" s="37">
        <v>16.14</v>
      </c>
      <c r="K53" s="37">
        <v>16.14</v>
      </c>
      <c r="L53" s="37">
        <v>16.54</v>
      </c>
      <c r="M53">
        <v>66.3</v>
      </c>
      <c r="N53">
        <v>132.59</v>
      </c>
      <c r="O53">
        <v>53.15</v>
      </c>
      <c r="P53">
        <v>6.69</v>
      </c>
      <c r="Q53">
        <v>7.21</v>
      </c>
      <c r="R53" s="93">
        <v>25.82</v>
      </c>
      <c r="S53" s="93">
        <v>25.81</v>
      </c>
      <c r="T53" s="93">
        <v>25.82</v>
      </c>
      <c r="U53">
        <v>7.53</v>
      </c>
      <c r="V53">
        <v>110.607354</v>
      </c>
      <c r="W53">
        <v>7.62</v>
      </c>
      <c r="X53">
        <v>114</v>
      </c>
      <c r="Y53">
        <v>38</v>
      </c>
      <c r="Z53">
        <v>38</v>
      </c>
      <c r="AA53">
        <v>233.33</v>
      </c>
      <c r="AB53">
        <v>46.67</v>
      </c>
      <c r="AC53">
        <v>87.69</v>
      </c>
      <c r="AD53">
        <v>44.5</v>
      </c>
      <c r="AE53">
        <v>94</v>
      </c>
      <c r="AF53">
        <v>47</v>
      </c>
      <c r="AG53">
        <v>40</v>
      </c>
      <c r="AH53">
        <v>80</v>
      </c>
      <c r="AI53">
        <v>80</v>
      </c>
      <c r="AJ53">
        <v>25.74</v>
      </c>
      <c r="AK53">
        <v>189</v>
      </c>
      <c r="AL53">
        <v>81</v>
      </c>
    </row>
    <row r="54" spans="1:38">
      <c r="A54" t="s">
        <v>96</v>
      </c>
      <c r="B54" s="34">
        <v>262.38</v>
      </c>
      <c r="C54" s="34">
        <v>57.62</v>
      </c>
      <c r="D54" s="93">
        <f t="shared" si="0"/>
        <v>77.449999999999989</v>
      </c>
      <c r="E54" s="34">
        <v>7.67</v>
      </c>
      <c r="F54" s="34"/>
      <c r="G54" s="34"/>
      <c r="H54" s="34"/>
      <c r="I54" s="34"/>
      <c r="J54" s="37">
        <v>16.010000000000002</v>
      </c>
      <c r="K54" s="37">
        <v>16.010000000000002</v>
      </c>
      <c r="L54" s="37">
        <v>16.41</v>
      </c>
      <c r="M54">
        <v>66.3</v>
      </c>
      <c r="N54">
        <v>132.59</v>
      </c>
      <c r="O54">
        <v>53.15</v>
      </c>
      <c r="P54">
        <v>6.69</v>
      </c>
      <c r="Q54">
        <v>7.21</v>
      </c>
      <c r="R54" s="93">
        <v>25.82</v>
      </c>
      <c r="S54" s="93">
        <v>25.81</v>
      </c>
      <c r="T54" s="93">
        <v>25.82</v>
      </c>
      <c r="U54">
        <v>7.53</v>
      </c>
      <c r="V54">
        <v>110.071324</v>
      </c>
      <c r="W54">
        <v>7.62</v>
      </c>
      <c r="X54">
        <v>114</v>
      </c>
      <c r="Y54">
        <v>38</v>
      </c>
      <c r="Z54">
        <v>38</v>
      </c>
      <c r="AA54">
        <v>233.33</v>
      </c>
      <c r="AB54">
        <v>46.67</v>
      </c>
      <c r="AC54">
        <v>87.64</v>
      </c>
      <c r="AD54">
        <v>44.5</v>
      </c>
      <c r="AE54">
        <v>94</v>
      </c>
      <c r="AF54">
        <v>47</v>
      </c>
      <c r="AG54">
        <v>40</v>
      </c>
      <c r="AH54">
        <v>80</v>
      </c>
      <c r="AI54">
        <v>80</v>
      </c>
      <c r="AJ54">
        <v>25.74</v>
      </c>
      <c r="AK54">
        <v>189</v>
      </c>
      <c r="AL54">
        <v>81</v>
      </c>
    </row>
    <row r="55" spans="1:38">
      <c r="A55" t="s">
        <v>97</v>
      </c>
      <c r="B55" s="34">
        <v>262.38</v>
      </c>
      <c r="C55" s="34">
        <v>57.62</v>
      </c>
      <c r="D55" s="93">
        <f t="shared" si="0"/>
        <v>88.45</v>
      </c>
      <c r="E55" s="34">
        <v>7.67</v>
      </c>
      <c r="F55" s="34"/>
      <c r="G55" s="34"/>
      <c r="H55" s="34"/>
      <c r="I55" s="34"/>
      <c r="J55" s="37">
        <v>15.98</v>
      </c>
      <c r="K55" s="37">
        <v>15.98</v>
      </c>
      <c r="L55" s="37">
        <v>16.38</v>
      </c>
      <c r="M55">
        <v>66.3</v>
      </c>
      <c r="N55">
        <v>132.59</v>
      </c>
      <c r="O55">
        <v>53.15</v>
      </c>
      <c r="P55">
        <v>6.69</v>
      </c>
      <c r="Q55">
        <v>7.21</v>
      </c>
      <c r="R55" s="93">
        <v>29.48</v>
      </c>
      <c r="S55" s="93">
        <v>29.49</v>
      </c>
      <c r="T55" s="93">
        <v>29.48</v>
      </c>
      <c r="U55">
        <v>7.31</v>
      </c>
      <c r="V55">
        <v>108.882312</v>
      </c>
      <c r="W55">
        <v>7.43</v>
      </c>
      <c r="X55">
        <v>114</v>
      </c>
      <c r="Y55">
        <v>38</v>
      </c>
      <c r="Z55">
        <v>38</v>
      </c>
      <c r="AA55">
        <v>241.67</v>
      </c>
      <c r="AB55">
        <v>48.33</v>
      </c>
      <c r="AC55">
        <v>87.54</v>
      </c>
      <c r="AD55">
        <v>44.5</v>
      </c>
      <c r="AE55">
        <v>94</v>
      </c>
      <c r="AF55">
        <v>47</v>
      </c>
      <c r="AG55">
        <v>40</v>
      </c>
      <c r="AH55">
        <v>80</v>
      </c>
      <c r="AI55">
        <v>80</v>
      </c>
      <c r="AJ55">
        <v>25.74</v>
      </c>
      <c r="AK55">
        <v>189</v>
      </c>
      <c r="AL55">
        <v>81</v>
      </c>
    </row>
    <row r="56" spans="1:38">
      <c r="A56" t="s">
        <v>98</v>
      </c>
      <c r="B56" s="34">
        <v>262.38</v>
      </c>
      <c r="C56" s="34">
        <v>57.62</v>
      </c>
      <c r="D56" s="93">
        <f t="shared" si="0"/>
        <v>88.45</v>
      </c>
      <c r="E56" s="34">
        <v>7.67</v>
      </c>
      <c r="F56" s="34"/>
      <c r="G56" s="34"/>
      <c r="H56" s="34"/>
      <c r="I56" s="34"/>
      <c r="J56" s="37">
        <v>15.71</v>
      </c>
      <c r="K56" s="37">
        <v>15.71</v>
      </c>
      <c r="L56" s="37">
        <v>16.100000000000001</v>
      </c>
      <c r="M56">
        <v>66.3</v>
      </c>
      <c r="N56">
        <v>132.59</v>
      </c>
      <c r="O56">
        <v>53.15</v>
      </c>
      <c r="P56">
        <v>6.69</v>
      </c>
      <c r="Q56">
        <v>7.21</v>
      </c>
      <c r="R56" s="93">
        <v>29.48</v>
      </c>
      <c r="S56" s="93">
        <v>29.49</v>
      </c>
      <c r="T56" s="93">
        <v>29.48</v>
      </c>
      <c r="U56">
        <v>7.31</v>
      </c>
      <c r="V56">
        <v>106.660224</v>
      </c>
      <c r="W56">
        <v>7.43</v>
      </c>
      <c r="X56">
        <v>114</v>
      </c>
      <c r="Y56">
        <v>38</v>
      </c>
      <c r="Z56">
        <v>38</v>
      </c>
      <c r="AA56">
        <v>241.67</v>
      </c>
      <c r="AB56">
        <v>48.33</v>
      </c>
      <c r="AC56">
        <v>87.54</v>
      </c>
      <c r="AD56">
        <v>44.5</v>
      </c>
      <c r="AE56">
        <v>94</v>
      </c>
      <c r="AF56">
        <v>47</v>
      </c>
      <c r="AG56">
        <v>40</v>
      </c>
      <c r="AH56">
        <v>80</v>
      </c>
      <c r="AI56">
        <v>80</v>
      </c>
      <c r="AJ56">
        <v>25.74</v>
      </c>
      <c r="AK56">
        <v>189</v>
      </c>
      <c r="AL56">
        <v>81</v>
      </c>
    </row>
    <row r="57" spans="1:38">
      <c r="A57" t="s">
        <v>99</v>
      </c>
      <c r="B57" s="34">
        <v>262.38</v>
      </c>
      <c r="C57" s="34">
        <v>57.62</v>
      </c>
      <c r="D57" s="93">
        <f t="shared" si="0"/>
        <v>87.449999999999989</v>
      </c>
      <c r="E57" s="34">
        <v>7.67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66.3</v>
      </c>
      <c r="N57">
        <v>132.59</v>
      </c>
      <c r="O57">
        <v>53.15</v>
      </c>
      <c r="P57">
        <v>6.69</v>
      </c>
      <c r="Q57">
        <v>7.21</v>
      </c>
      <c r="R57" s="93">
        <v>29.15</v>
      </c>
      <c r="S57" s="93">
        <v>29.15</v>
      </c>
      <c r="T57" s="93">
        <v>29.15</v>
      </c>
      <c r="U57">
        <v>7.31</v>
      </c>
      <c r="V57">
        <v>105.558926</v>
      </c>
      <c r="W57">
        <v>7.43</v>
      </c>
      <c r="X57">
        <v>114.5</v>
      </c>
      <c r="Y57">
        <v>38.159999999999997</v>
      </c>
      <c r="Z57">
        <v>38.17</v>
      </c>
      <c r="AA57">
        <v>241.67</v>
      </c>
      <c r="AB57">
        <v>48.33</v>
      </c>
      <c r="AC57">
        <v>87.44</v>
      </c>
      <c r="AD57">
        <v>44.5</v>
      </c>
      <c r="AE57">
        <v>94</v>
      </c>
      <c r="AF57">
        <v>47</v>
      </c>
      <c r="AG57">
        <v>40</v>
      </c>
      <c r="AH57">
        <v>83.33</v>
      </c>
      <c r="AI57">
        <v>83.33</v>
      </c>
      <c r="AJ57">
        <v>25.23</v>
      </c>
      <c r="AK57">
        <v>189</v>
      </c>
      <c r="AL57">
        <v>81</v>
      </c>
    </row>
    <row r="58" spans="1:38">
      <c r="A58" t="s">
        <v>100</v>
      </c>
      <c r="B58" s="34">
        <v>262.38</v>
      </c>
      <c r="C58" s="34">
        <v>74.92</v>
      </c>
      <c r="D58" s="93">
        <f t="shared" si="0"/>
        <v>87.449999999999989</v>
      </c>
      <c r="E58" s="34">
        <v>7.67</v>
      </c>
      <c r="F58" s="34"/>
      <c r="G58" s="34"/>
      <c r="H58" s="34"/>
      <c r="I58" s="34"/>
      <c r="J58" s="37">
        <v>15.17</v>
      </c>
      <c r="K58" s="37">
        <v>15.17</v>
      </c>
      <c r="L58" s="37">
        <v>15.56</v>
      </c>
      <c r="M58">
        <v>94.71</v>
      </c>
      <c r="N58">
        <v>132.59</v>
      </c>
      <c r="O58">
        <v>53.15</v>
      </c>
      <c r="P58">
        <v>6.69</v>
      </c>
      <c r="Q58">
        <v>7.21</v>
      </c>
      <c r="R58" s="93">
        <v>29.15</v>
      </c>
      <c r="S58" s="93">
        <v>29.15</v>
      </c>
      <c r="T58" s="93">
        <v>29.15</v>
      </c>
      <c r="U58">
        <v>7.31</v>
      </c>
      <c r="V58">
        <v>104.564834</v>
      </c>
      <c r="W58">
        <v>7.43</v>
      </c>
      <c r="X58">
        <v>114.5</v>
      </c>
      <c r="Y58">
        <v>38.159999999999997</v>
      </c>
      <c r="Z58">
        <v>38.17</v>
      </c>
      <c r="AA58">
        <v>241.67</v>
      </c>
      <c r="AB58">
        <v>48.33</v>
      </c>
      <c r="AC58">
        <v>87.49</v>
      </c>
      <c r="AD58">
        <v>44.5</v>
      </c>
      <c r="AE58">
        <v>94</v>
      </c>
      <c r="AF58">
        <v>47</v>
      </c>
      <c r="AG58">
        <v>40</v>
      </c>
      <c r="AH58">
        <v>83.33</v>
      </c>
      <c r="AI58">
        <v>83.33</v>
      </c>
      <c r="AJ58">
        <v>25.23</v>
      </c>
      <c r="AK58">
        <v>189</v>
      </c>
      <c r="AL58">
        <v>81</v>
      </c>
    </row>
    <row r="59" spans="1:38">
      <c r="A59" t="s">
        <v>101</v>
      </c>
      <c r="B59" s="34">
        <v>262.38</v>
      </c>
      <c r="C59" s="34">
        <v>87.17</v>
      </c>
      <c r="D59" s="93">
        <f t="shared" si="0"/>
        <v>87.449999999999989</v>
      </c>
      <c r="E59" s="34">
        <v>7.67</v>
      </c>
      <c r="F59" s="34"/>
      <c r="G59" s="34"/>
      <c r="H59" s="34"/>
      <c r="I59" s="34"/>
      <c r="J59" s="37">
        <v>14.91</v>
      </c>
      <c r="K59" s="37">
        <v>14.91</v>
      </c>
      <c r="L59" s="37">
        <v>15.28</v>
      </c>
      <c r="M59">
        <v>115.54</v>
      </c>
      <c r="N59">
        <v>132.59</v>
      </c>
      <c r="O59">
        <v>53.15</v>
      </c>
      <c r="P59">
        <v>6.84</v>
      </c>
      <c r="Q59">
        <v>13</v>
      </c>
      <c r="R59" s="93">
        <v>29.15</v>
      </c>
      <c r="S59" s="93">
        <v>29.15</v>
      </c>
      <c r="T59" s="93">
        <v>29.15</v>
      </c>
      <c r="U59">
        <v>7.68</v>
      </c>
      <c r="V59">
        <v>103.00547400000001</v>
      </c>
      <c r="W59">
        <v>7.62</v>
      </c>
      <c r="X59">
        <v>120</v>
      </c>
      <c r="Y59">
        <v>40</v>
      </c>
      <c r="Z59">
        <v>40</v>
      </c>
      <c r="AA59">
        <v>241.67</v>
      </c>
      <c r="AB59">
        <v>48.33</v>
      </c>
      <c r="AC59">
        <v>92.59</v>
      </c>
      <c r="AD59">
        <v>44</v>
      </c>
      <c r="AE59">
        <v>91</v>
      </c>
      <c r="AF59">
        <v>45</v>
      </c>
      <c r="AG59">
        <v>40</v>
      </c>
      <c r="AH59">
        <v>83.33</v>
      </c>
      <c r="AI59">
        <v>83.33</v>
      </c>
      <c r="AJ59">
        <v>25.23</v>
      </c>
      <c r="AK59">
        <v>186</v>
      </c>
      <c r="AL59">
        <v>79</v>
      </c>
    </row>
    <row r="60" spans="1:38">
      <c r="A60" t="s">
        <v>102</v>
      </c>
      <c r="B60" s="34">
        <v>262.38</v>
      </c>
      <c r="C60" s="34">
        <v>87.17</v>
      </c>
      <c r="D60" s="93">
        <f t="shared" si="0"/>
        <v>87.449999999999989</v>
      </c>
      <c r="E60" s="34">
        <v>7.67</v>
      </c>
      <c r="F60" s="34"/>
      <c r="G60" s="34"/>
      <c r="H60" s="34"/>
      <c r="I60" s="34"/>
      <c r="J60" s="37">
        <v>14.52</v>
      </c>
      <c r="K60" s="37">
        <v>14.52</v>
      </c>
      <c r="L60" s="37">
        <v>14.88</v>
      </c>
      <c r="M60">
        <v>115.54</v>
      </c>
      <c r="N60">
        <v>132.59</v>
      </c>
      <c r="O60">
        <v>53.15</v>
      </c>
      <c r="P60">
        <v>6.84</v>
      </c>
      <c r="Q60">
        <v>13.4</v>
      </c>
      <c r="R60" s="93">
        <v>29.15</v>
      </c>
      <c r="S60" s="93">
        <v>29.15</v>
      </c>
      <c r="T60" s="93">
        <v>29.15</v>
      </c>
      <c r="U60">
        <v>7.68</v>
      </c>
      <c r="V60">
        <v>100.86135400000001</v>
      </c>
      <c r="W60">
        <v>7.62</v>
      </c>
      <c r="X60">
        <v>120</v>
      </c>
      <c r="Y60">
        <v>40</v>
      </c>
      <c r="Z60">
        <v>40</v>
      </c>
      <c r="AA60">
        <v>241.67</v>
      </c>
      <c r="AB60">
        <v>48.33</v>
      </c>
      <c r="AC60">
        <v>92.23</v>
      </c>
      <c r="AD60">
        <v>43.19</v>
      </c>
      <c r="AE60">
        <v>91</v>
      </c>
      <c r="AF60">
        <v>45</v>
      </c>
      <c r="AG60">
        <v>40</v>
      </c>
      <c r="AH60">
        <v>83.33</v>
      </c>
      <c r="AI60">
        <v>83.33</v>
      </c>
      <c r="AJ60">
        <v>25.74</v>
      </c>
      <c r="AK60">
        <v>182</v>
      </c>
      <c r="AL60">
        <v>78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87.449999999999989</v>
      </c>
      <c r="E61" s="34">
        <v>7.67</v>
      </c>
      <c r="F61" s="34"/>
      <c r="G61" s="34"/>
      <c r="H61" s="34"/>
      <c r="I61" s="34"/>
      <c r="J61" s="37">
        <v>13.58</v>
      </c>
      <c r="K61" s="37">
        <v>13.58</v>
      </c>
      <c r="L61" s="37">
        <v>13.91</v>
      </c>
      <c r="M61">
        <v>115.54</v>
      </c>
      <c r="N61">
        <v>132.59</v>
      </c>
      <c r="O61">
        <v>82.14</v>
      </c>
      <c r="P61">
        <v>6.84</v>
      </c>
      <c r="Q61">
        <v>10.41</v>
      </c>
      <c r="R61" s="93">
        <v>29.15</v>
      </c>
      <c r="S61" s="93">
        <v>29.15</v>
      </c>
      <c r="T61" s="93">
        <v>29.15</v>
      </c>
      <c r="U61">
        <v>7.68</v>
      </c>
      <c r="V61">
        <v>94.185344000000001</v>
      </c>
      <c r="W61">
        <v>7.15</v>
      </c>
      <c r="X61">
        <v>120</v>
      </c>
      <c r="Y61">
        <v>40</v>
      </c>
      <c r="Z61">
        <v>40</v>
      </c>
      <c r="AA61">
        <v>241.67</v>
      </c>
      <c r="AB61">
        <v>48.33</v>
      </c>
      <c r="AC61">
        <v>91.53</v>
      </c>
      <c r="AD61">
        <v>42.52</v>
      </c>
      <c r="AE61">
        <v>83</v>
      </c>
      <c r="AF61">
        <v>42</v>
      </c>
      <c r="AG61">
        <v>40</v>
      </c>
      <c r="AH61">
        <v>83.33</v>
      </c>
      <c r="AI61">
        <v>83.33</v>
      </c>
      <c r="AJ61">
        <v>25.01</v>
      </c>
      <c r="AK61">
        <v>175</v>
      </c>
      <c r="AL61">
        <v>75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87.449999999999989</v>
      </c>
      <c r="E62" s="34">
        <v>7.67</v>
      </c>
      <c r="F62" s="34"/>
      <c r="G62" s="34"/>
      <c r="H62" s="34"/>
      <c r="I62" s="34"/>
      <c r="J62" s="37">
        <v>12.91</v>
      </c>
      <c r="K62" s="37">
        <v>12.91</v>
      </c>
      <c r="L62" s="37">
        <v>13.23</v>
      </c>
      <c r="M62">
        <v>115.54</v>
      </c>
      <c r="N62">
        <v>132.59</v>
      </c>
      <c r="O62">
        <v>100.68</v>
      </c>
      <c r="P62">
        <v>6.84</v>
      </c>
      <c r="Q62">
        <v>11.81</v>
      </c>
      <c r="R62" s="93">
        <v>29.15</v>
      </c>
      <c r="S62" s="93">
        <v>29.15</v>
      </c>
      <c r="T62" s="93">
        <v>29.15</v>
      </c>
      <c r="U62">
        <v>7.68</v>
      </c>
      <c r="V62">
        <v>87.314413999999999</v>
      </c>
      <c r="W62">
        <v>7.15</v>
      </c>
      <c r="X62">
        <v>120</v>
      </c>
      <c r="Y62">
        <v>40</v>
      </c>
      <c r="Z62">
        <v>40</v>
      </c>
      <c r="AA62">
        <v>236.77</v>
      </c>
      <c r="AB62">
        <v>47.35</v>
      </c>
      <c r="AC62">
        <v>89.63</v>
      </c>
      <c r="AD62">
        <v>41.4</v>
      </c>
      <c r="AE62">
        <v>79</v>
      </c>
      <c r="AF62">
        <v>39</v>
      </c>
      <c r="AG62">
        <v>40</v>
      </c>
      <c r="AH62">
        <v>83.33</v>
      </c>
      <c r="AI62">
        <v>83.33</v>
      </c>
      <c r="AJ62">
        <v>25.49</v>
      </c>
      <c r="AK62">
        <v>165</v>
      </c>
      <c r="AL62">
        <v>70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88.45</v>
      </c>
      <c r="E63" s="34">
        <v>7.67</v>
      </c>
      <c r="F63" s="34"/>
      <c r="G63" s="34"/>
      <c r="H63" s="34"/>
      <c r="I63" s="34"/>
      <c r="J63" s="37">
        <v>12.22</v>
      </c>
      <c r="K63" s="37">
        <v>12.22</v>
      </c>
      <c r="L63" s="37">
        <v>12.53</v>
      </c>
      <c r="M63">
        <v>115.54</v>
      </c>
      <c r="N63">
        <v>132.59</v>
      </c>
      <c r="O63">
        <v>100.68</v>
      </c>
      <c r="P63">
        <v>7</v>
      </c>
      <c r="Q63">
        <v>16</v>
      </c>
      <c r="R63" s="93">
        <v>29.48</v>
      </c>
      <c r="S63" s="93">
        <v>29.49</v>
      </c>
      <c r="T63" s="93">
        <v>29.48</v>
      </c>
      <c r="U63">
        <v>8.07</v>
      </c>
      <c r="V63">
        <v>68.465649999999997</v>
      </c>
      <c r="W63">
        <v>7.43</v>
      </c>
      <c r="X63">
        <v>120</v>
      </c>
      <c r="Y63">
        <v>40</v>
      </c>
      <c r="Z63">
        <v>40</v>
      </c>
      <c r="AA63">
        <v>227.13</v>
      </c>
      <c r="AB63">
        <v>45.43</v>
      </c>
      <c r="AC63">
        <v>85.81</v>
      </c>
      <c r="AD63">
        <v>39.450000000000003</v>
      </c>
      <c r="AE63">
        <v>73</v>
      </c>
      <c r="AF63">
        <v>37</v>
      </c>
      <c r="AG63">
        <v>40</v>
      </c>
      <c r="AH63">
        <v>83.33</v>
      </c>
      <c r="AI63">
        <v>83.33</v>
      </c>
      <c r="AJ63">
        <v>25.49</v>
      </c>
      <c r="AK63">
        <v>158</v>
      </c>
      <c r="AL63">
        <v>67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88.45</v>
      </c>
      <c r="E64" s="34">
        <v>7.67</v>
      </c>
      <c r="F64" s="34"/>
      <c r="G64" s="34"/>
      <c r="H64" s="34"/>
      <c r="I64" s="34"/>
      <c r="J64" s="37">
        <v>11.72</v>
      </c>
      <c r="K64" s="37">
        <v>11.72</v>
      </c>
      <c r="L64" s="37">
        <v>12</v>
      </c>
      <c r="M64">
        <v>115.54</v>
      </c>
      <c r="N64">
        <v>132.59</v>
      </c>
      <c r="O64">
        <v>100.68</v>
      </c>
      <c r="P64">
        <v>7</v>
      </c>
      <c r="Q64">
        <v>16.8</v>
      </c>
      <c r="R64" s="93">
        <v>29.48</v>
      </c>
      <c r="S64" s="93">
        <v>29.49</v>
      </c>
      <c r="T64" s="93">
        <v>29.48</v>
      </c>
      <c r="U64">
        <v>8.07</v>
      </c>
      <c r="V64">
        <v>61.341324</v>
      </c>
      <c r="W64">
        <v>7.43</v>
      </c>
      <c r="X64">
        <v>120</v>
      </c>
      <c r="Y64">
        <v>40</v>
      </c>
      <c r="Z64">
        <v>40</v>
      </c>
      <c r="AA64">
        <v>213.9</v>
      </c>
      <c r="AB64">
        <v>42.78</v>
      </c>
      <c r="AC64">
        <v>80.78</v>
      </c>
      <c r="AD64">
        <v>37.4</v>
      </c>
      <c r="AE64">
        <v>69</v>
      </c>
      <c r="AF64">
        <v>34</v>
      </c>
      <c r="AG64">
        <v>40</v>
      </c>
      <c r="AH64">
        <v>83.33</v>
      </c>
      <c r="AI64">
        <v>83.33</v>
      </c>
      <c r="AJ64">
        <v>26.46</v>
      </c>
      <c r="AK64">
        <v>147</v>
      </c>
      <c r="AL64">
        <v>63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90.449999999999989</v>
      </c>
      <c r="E65" s="34">
        <v>7.67</v>
      </c>
      <c r="F65" s="34"/>
      <c r="G65" s="34"/>
      <c r="H65" s="34"/>
      <c r="I65" s="34"/>
      <c r="J65" s="37">
        <v>10.8</v>
      </c>
      <c r="K65" s="37">
        <v>10.8</v>
      </c>
      <c r="L65" s="37">
        <v>11.07</v>
      </c>
      <c r="M65">
        <v>115.54</v>
      </c>
      <c r="N65">
        <v>132.59</v>
      </c>
      <c r="O65">
        <v>100.68</v>
      </c>
      <c r="P65">
        <v>7</v>
      </c>
      <c r="Q65">
        <v>17.600000000000001</v>
      </c>
      <c r="R65" s="93">
        <v>30.15</v>
      </c>
      <c r="S65" s="93">
        <v>30.15</v>
      </c>
      <c r="T65" s="93">
        <v>30.15</v>
      </c>
      <c r="U65">
        <v>8.07</v>
      </c>
      <c r="V65">
        <v>56.273403999999999</v>
      </c>
      <c r="W65">
        <v>7.43</v>
      </c>
      <c r="X65">
        <v>120</v>
      </c>
      <c r="Y65">
        <v>40</v>
      </c>
      <c r="Z65">
        <v>40</v>
      </c>
      <c r="AA65">
        <v>203.51</v>
      </c>
      <c r="AB65">
        <v>40.700000000000003</v>
      </c>
      <c r="AC65">
        <v>75.349999999999994</v>
      </c>
      <c r="AD65">
        <v>35.36</v>
      </c>
      <c r="AE65">
        <v>63</v>
      </c>
      <c r="AF65">
        <v>32</v>
      </c>
      <c r="AG65">
        <v>40</v>
      </c>
      <c r="AH65">
        <v>83.33</v>
      </c>
      <c r="AI65">
        <v>83.33</v>
      </c>
      <c r="AJ65">
        <v>26.46</v>
      </c>
      <c r="AK65">
        <v>137</v>
      </c>
      <c r="AL65">
        <v>58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90.449999999999989</v>
      </c>
      <c r="E66" s="34">
        <v>7.67</v>
      </c>
      <c r="F66" s="34"/>
      <c r="G66" s="34"/>
      <c r="H66" s="34"/>
      <c r="I66" s="34"/>
      <c r="J66" s="37">
        <v>10.28</v>
      </c>
      <c r="K66" s="37">
        <v>10.28</v>
      </c>
      <c r="L66" s="37">
        <v>10.53</v>
      </c>
      <c r="M66">
        <v>115.54</v>
      </c>
      <c r="N66">
        <v>132.59</v>
      </c>
      <c r="O66">
        <v>100.68</v>
      </c>
      <c r="P66">
        <v>7</v>
      </c>
      <c r="Q66">
        <v>18.399999999999999</v>
      </c>
      <c r="R66" s="93">
        <v>30.15</v>
      </c>
      <c r="S66" s="93">
        <v>30.15</v>
      </c>
      <c r="T66" s="93">
        <v>30.15</v>
      </c>
      <c r="U66">
        <v>8.07</v>
      </c>
      <c r="V66">
        <v>51.254213999999997</v>
      </c>
      <c r="W66">
        <v>7.43</v>
      </c>
      <c r="X66">
        <v>120</v>
      </c>
      <c r="Y66">
        <v>40</v>
      </c>
      <c r="Z66">
        <v>40</v>
      </c>
      <c r="AA66">
        <v>191.58</v>
      </c>
      <c r="AB66">
        <v>38.32</v>
      </c>
      <c r="AC66">
        <v>69.63</v>
      </c>
      <c r="AD66">
        <v>32.43</v>
      </c>
      <c r="AE66">
        <v>59</v>
      </c>
      <c r="AF66">
        <v>29</v>
      </c>
      <c r="AG66">
        <v>40</v>
      </c>
      <c r="AH66">
        <v>83.33</v>
      </c>
      <c r="AI66">
        <v>83.33</v>
      </c>
      <c r="AJ66">
        <v>26.46</v>
      </c>
      <c r="AK66">
        <v>126</v>
      </c>
      <c r="AL66">
        <v>54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90.449999999999989</v>
      </c>
      <c r="E67" s="34">
        <v>7.67</v>
      </c>
      <c r="F67" s="34"/>
      <c r="G67" s="34"/>
      <c r="H67" s="34"/>
      <c r="I67" s="34"/>
      <c r="J67" s="37">
        <v>9.23</v>
      </c>
      <c r="K67" s="37">
        <v>9.23</v>
      </c>
      <c r="L67" s="37">
        <v>9.4600000000000009</v>
      </c>
      <c r="M67">
        <v>115.54</v>
      </c>
      <c r="N67">
        <v>132.59</v>
      </c>
      <c r="O67">
        <v>100.68</v>
      </c>
      <c r="P67">
        <v>7.31</v>
      </c>
      <c r="Q67">
        <v>18.600000000000001</v>
      </c>
      <c r="R67" s="93">
        <v>30.15</v>
      </c>
      <c r="S67" s="93">
        <v>30.15</v>
      </c>
      <c r="T67" s="93">
        <v>30.15</v>
      </c>
      <c r="U67">
        <v>8.3000000000000007</v>
      </c>
      <c r="V67">
        <v>46.663848000000002</v>
      </c>
      <c r="W67">
        <v>7.81</v>
      </c>
      <c r="X67">
        <v>120</v>
      </c>
      <c r="Y67">
        <v>40</v>
      </c>
      <c r="Z67">
        <v>40</v>
      </c>
      <c r="AA67">
        <v>177.17</v>
      </c>
      <c r="AB67">
        <v>35.43</v>
      </c>
      <c r="AC67">
        <v>63.67</v>
      </c>
      <c r="AD67">
        <v>30.25</v>
      </c>
      <c r="AE67">
        <v>53</v>
      </c>
      <c r="AF67">
        <v>27</v>
      </c>
      <c r="AG67">
        <v>40</v>
      </c>
      <c r="AH67">
        <v>83.33</v>
      </c>
      <c r="AI67">
        <v>83.33</v>
      </c>
      <c r="AJ67">
        <v>26.94</v>
      </c>
      <c r="AK67">
        <v>116</v>
      </c>
      <c r="AL67">
        <v>49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88.45</v>
      </c>
      <c r="E68" s="34">
        <v>7.67</v>
      </c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8.59</v>
      </c>
      <c r="M68">
        <v>115.54</v>
      </c>
      <c r="N68">
        <v>132.59</v>
      </c>
      <c r="O68">
        <v>100.68</v>
      </c>
      <c r="P68">
        <v>7.31</v>
      </c>
      <c r="Q68">
        <v>19.600000000000001</v>
      </c>
      <c r="R68" s="93">
        <v>29.48</v>
      </c>
      <c r="S68" s="93">
        <v>29.49</v>
      </c>
      <c r="T68" s="93">
        <v>29.48</v>
      </c>
      <c r="U68">
        <v>8.3000000000000007</v>
      </c>
      <c r="V68">
        <v>42.356116</v>
      </c>
      <c r="W68">
        <v>7.81</v>
      </c>
      <c r="X68">
        <v>120</v>
      </c>
      <c r="Y68">
        <v>40</v>
      </c>
      <c r="Z68">
        <v>40</v>
      </c>
      <c r="AA68">
        <v>163.69</v>
      </c>
      <c r="AB68">
        <v>32.74</v>
      </c>
      <c r="AC68">
        <v>57.41</v>
      </c>
      <c r="AD68">
        <v>26.71</v>
      </c>
      <c r="AE68">
        <v>47</v>
      </c>
      <c r="AF68">
        <v>23</v>
      </c>
      <c r="AG68">
        <v>40</v>
      </c>
      <c r="AH68">
        <v>83.33</v>
      </c>
      <c r="AI68">
        <v>83.33</v>
      </c>
      <c r="AJ68">
        <v>26.94</v>
      </c>
      <c r="AK68">
        <v>102</v>
      </c>
      <c r="AL68">
        <v>43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88</v>
      </c>
      <c r="E69" s="34">
        <v>7.67</v>
      </c>
      <c r="F69" s="34"/>
      <c r="G69" s="34"/>
      <c r="H69" s="34"/>
      <c r="I69" s="34"/>
      <c r="J69" s="37">
        <v>7.55</v>
      </c>
      <c r="K69" s="37">
        <v>7.55</v>
      </c>
      <c r="L69" s="37">
        <v>7.75</v>
      </c>
      <c r="M69">
        <v>115.54</v>
      </c>
      <c r="N69">
        <v>132.59</v>
      </c>
      <c r="O69">
        <v>100.68</v>
      </c>
      <c r="P69">
        <v>8.17</v>
      </c>
      <c r="Q69">
        <v>20</v>
      </c>
      <c r="R69" s="93">
        <v>33</v>
      </c>
      <c r="S69" s="93">
        <v>22</v>
      </c>
      <c r="T69" s="93">
        <v>33</v>
      </c>
      <c r="U69">
        <v>8.3000000000000007</v>
      </c>
      <c r="V69">
        <v>38.808571999999998</v>
      </c>
      <c r="W69">
        <v>7.81</v>
      </c>
      <c r="X69">
        <v>120</v>
      </c>
      <c r="Y69">
        <v>40</v>
      </c>
      <c r="Z69">
        <v>40</v>
      </c>
      <c r="AA69">
        <v>147.28</v>
      </c>
      <c r="AB69">
        <v>29.45</v>
      </c>
      <c r="AC69">
        <v>50.84</v>
      </c>
      <c r="AD69">
        <v>22.93</v>
      </c>
      <c r="AE69">
        <v>40</v>
      </c>
      <c r="AF69">
        <v>20</v>
      </c>
      <c r="AG69">
        <v>40</v>
      </c>
      <c r="AH69">
        <v>83.33</v>
      </c>
      <c r="AI69">
        <v>83.33</v>
      </c>
      <c r="AJ69">
        <v>26.94</v>
      </c>
      <c r="AK69">
        <v>88</v>
      </c>
      <c r="AL69">
        <v>37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78</v>
      </c>
      <c r="E70" s="34">
        <v>7.67</v>
      </c>
      <c r="F70" s="34"/>
      <c r="G70" s="34"/>
      <c r="H70" s="34"/>
      <c r="I70" s="34"/>
      <c r="J70" s="37">
        <v>6.55</v>
      </c>
      <c r="K70" s="37">
        <v>6.55</v>
      </c>
      <c r="L70" s="37">
        <v>6.71</v>
      </c>
      <c r="M70">
        <v>115.54</v>
      </c>
      <c r="N70">
        <v>132.59</v>
      </c>
      <c r="O70">
        <v>100.68</v>
      </c>
      <c r="P70">
        <v>8.17</v>
      </c>
      <c r="Q70">
        <v>21.21</v>
      </c>
      <c r="R70" s="93">
        <v>33</v>
      </c>
      <c r="S70" s="93">
        <v>12</v>
      </c>
      <c r="T70" s="93">
        <v>33</v>
      </c>
      <c r="U70">
        <v>8.3000000000000007</v>
      </c>
      <c r="V70">
        <v>33.477510000000002</v>
      </c>
      <c r="W70">
        <v>7.81</v>
      </c>
      <c r="X70">
        <v>120</v>
      </c>
      <c r="Y70">
        <v>40</v>
      </c>
      <c r="Z70">
        <v>40</v>
      </c>
      <c r="AA70">
        <v>129.44</v>
      </c>
      <c r="AB70">
        <v>25.89</v>
      </c>
      <c r="AC70">
        <v>43.51</v>
      </c>
      <c r="AD70">
        <v>20.18</v>
      </c>
      <c r="AE70">
        <v>34</v>
      </c>
      <c r="AF70">
        <v>17</v>
      </c>
      <c r="AG70">
        <v>40</v>
      </c>
      <c r="AH70">
        <v>83.33</v>
      </c>
      <c r="AI70">
        <v>83.33</v>
      </c>
      <c r="AJ70">
        <v>26.94</v>
      </c>
      <c r="AK70">
        <v>74</v>
      </c>
      <c r="AL70">
        <v>31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67.11</v>
      </c>
      <c r="E71" s="34">
        <v>7.67</v>
      </c>
      <c r="F71" s="34"/>
      <c r="G71" s="34"/>
      <c r="H71" s="34"/>
      <c r="I71" s="34"/>
      <c r="J71" s="37">
        <v>5.58</v>
      </c>
      <c r="K71" s="37">
        <v>5.58</v>
      </c>
      <c r="L71" s="37">
        <v>5.71</v>
      </c>
      <c r="M71">
        <v>115.54</v>
      </c>
      <c r="N71">
        <v>132.59</v>
      </c>
      <c r="O71">
        <v>100.68</v>
      </c>
      <c r="P71">
        <v>8.5500000000000007</v>
      </c>
      <c r="Q71">
        <v>20.8</v>
      </c>
      <c r="R71" s="93">
        <v>33</v>
      </c>
      <c r="S71" s="93">
        <v>7</v>
      </c>
      <c r="T71" s="93">
        <v>27.11</v>
      </c>
      <c r="U71">
        <v>8.3000000000000007</v>
      </c>
      <c r="V71">
        <v>28.204923999999998</v>
      </c>
      <c r="W71">
        <v>8.36</v>
      </c>
      <c r="X71">
        <v>119.5</v>
      </c>
      <c r="Y71">
        <v>39.840000000000003</v>
      </c>
      <c r="Z71">
        <v>39.83</v>
      </c>
      <c r="AA71">
        <v>111.61</v>
      </c>
      <c r="AB71">
        <v>22.32</v>
      </c>
      <c r="AC71">
        <v>36.090000000000003</v>
      </c>
      <c r="AD71">
        <v>16.850000000000001</v>
      </c>
      <c r="AE71">
        <v>29</v>
      </c>
      <c r="AF71">
        <v>14</v>
      </c>
      <c r="AG71">
        <v>39.340000000000003</v>
      </c>
      <c r="AH71">
        <v>83.33</v>
      </c>
      <c r="AI71">
        <v>83.33</v>
      </c>
      <c r="AJ71">
        <v>28.77</v>
      </c>
      <c r="AK71">
        <v>70</v>
      </c>
      <c r="AL71">
        <v>30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52.72</v>
      </c>
      <c r="E72" s="34">
        <v>7.67</v>
      </c>
      <c r="F72" s="34"/>
      <c r="G72" s="34"/>
      <c r="H72" s="34"/>
      <c r="I72" s="34"/>
      <c r="J72" s="37">
        <v>4.68</v>
      </c>
      <c r="K72" s="37">
        <v>4.68</v>
      </c>
      <c r="L72" s="37">
        <v>4.79</v>
      </c>
      <c r="M72">
        <v>115.54</v>
      </c>
      <c r="N72">
        <v>132.59</v>
      </c>
      <c r="O72">
        <v>100.68</v>
      </c>
      <c r="P72">
        <v>8.5500000000000007</v>
      </c>
      <c r="Q72">
        <v>20.399999999999999</v>
      </c>
      <c r="R72" s="93">
        <v>31.82</v>
      </c>
      <c r="S72" s="93">
        <v>1</v>
      </c>
      <c r="T72" s="93">
        <v>19.899999999999999</v>
      </c>
      <c r="U72">
        <v>8.3000000000000007</v>
      </c>
      <c r="V72">
        <v>23.117512000000001</v>
      </c>
      <c r="W72">
        <v>8.36</v>
      </c>
      <c r="X72">
        <v>119.5</v>
      </c>
      <c r="Y72">
        <v>39.840000000000003</v>
      </c>
      <c r="Z72">
        <v>39.83</v>
      </c>
      <c r="AA72">
        <v>94.06</v>
      </c>
      <c r="AB72">
        <v>18.809999999999999</v>
      </c>
      <c r="AC72">
        <v>29.27</v>
      </c>
      <c r="AD72">
        <v>13</v>
      </c>
      <c r="AE72">
        <v>22</v>
      </c>
      <c r="AF72">
        <v>11</v>
      </c>
      <c r="AG72">
        <v>39</v>
      </c>
      <c r="AH72">
        <v>83.33</v>
      </c>
      <c r="AI72">
        <v>83.33</v>
      </c>
      <c r="AJ72">
        <v>28.77</v>
      </c>
      <c r="AK72">
        <v>56</v>
      </c>
      <c r="AL72">
        <v>24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36.11</v>
      </c>
      <c r="E73" s="34">
        <v>7.67</v>
      </c>
      <c r="F73" s="34"/>
      <c r="G73" s="34"/>
      <c r="H73" s="34"/>
      <c r="I73" s="34"/>
      <c r="J73" s="37">
        <v>3.79</v>
      </c>
      <c r="K73" s="37">
        <v>3.79</v>
      </c>
      <c r="L73" s="37">
        <v>3.89</v>
      </c>
      <c r="M73">
        <v>115.54</v>
      </c>
      <c r="N73">
        <v>132.59</v>
      </c>
      <c r="O73">
        <v>100.68</v>
      </c>
      <c r="P73">
        <v>8.5500000000000007</v>
      </c>
      <c r="Q73">
        <v>19.600000000000001</v>
      </c>
      <c r="R73" s="93">
        <v>22.99</v>
      </c>
      <c r="S73" s="93">
        <v>0</v>
      </c>
      <c r="T73" s="93">
        <v>13.12</v>
      </c>
      <c r="U73">
        <v>9.4499999999999993</v>
      </c>
      <c r="V73">
        <v>17.513562</v>
      </c>
      <c r="W73">
        <v>8.36</v>
      </c>
      <c r="X73">
        <v>119.5</v>
      </c>
      <c r="Y73">
        <v>39.840000000000003</v>
      </c>
      <c r="Z73">
        <v>39.83</v>
      </c>
      <c r="AA73">
        <v>75.64</v>
      </c>
      <c r="AB73">
        <v>15.13</v>
      </c>
      <c r="AC73">
        <v>22.46</v>
      </c>
      <c r="AD73">
        <v>10</v>
      </c>
      <c r="AE73">
        <v>15</v>
      </c>
      <c r="AF73">
        <v>8</v>
      </c>
      <c r="AG73">
        <v>38.659999999999997</v>
      </c>
      <c r="AH73">
        <v>83.33</v>
      </c>
      <c r="AI73">
        <v>83.33</v>
      </c>
      <c r="AJ73">
        <v>29.27</v>
      </c>
      <c r="AK73">
        <v>42</v>
      </c>
      <c r="AL73">
        <v>18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22.97</v>
      </c>
      <c r="E74" s="34">
        <v>7.67</v>
      </c>
      <c r="F74" s="34"/>
      <c r="G74" s="34"/>
      <c r="H74" s="34"/>
      <c r="I74" s="34"/>
      <c r="J74" s="37">
        <v>2.91</v>
      </c>
      <c r="K74" s="37">
        <v>2.91</v>
      </c>
      <c r="L74" s="37">
        <v>2.99</v>
      </c>
      <c r="M74">
        <v>115.54</v>
      </c>
      <c r="N74">
        <v>132.59</v>
      </c>
      <c r="O74">
        <v>100.68</v>
      </c>
      <c r="P74">
        <v>8.5500000000000007</v>
      </c>
      <c r="Q74">
        <v>12.01</v>
      </c>
      <c r="R74" s="93">
        <v>14.58</v>
      </c>
      <c r="S74" s="93">
        <v>0</v>
      </c>
      <c r="T74" s="93">
        <v>8.39</v>
      </c>
      <c r="U74">
        <v>9.4499999999999993</v>
      </c>
      <c r="V74">
        <v>12.299452</v>
      </c>
      <c r="W74">
        <v>8.36</v>
      </c>
      <c r="X74">
        <v>119.5</v>
      </c>
      <c r="Y74">
        <v>39.840000000000003</v>
      </c>
      <c r="Z74">
        <v>39.83</v>
      </c>
      <c r="AA74">
        <v>56.56</v>
      </c>
      <c r="AB74">
        <v>11.31</v>
      </c>
      <c r="AC74">
        <v>15.89</v>
      </c>
      <c r="AD74">
        <v>8</v>
      </c>
      <c r="AE74">
        <v>10</v>
      </c>
      <c r="AF74">
        <v>5</v>
      </c>
      <c r="AG74">
        <v>38.340000000000003</v>
      </c>
      <c r="AH74">
        <v>83.33</v>
      </c>
      <c r="AI74">
        <v>83.33</v>
      </c>
      <c r="AJ74">
        <v>29.27</v>
      </c>
      <c r="AK74">
        <v>28</v>
      </c>
      <c r="AL74">
        <v>12</v>
      </c>
    </row>
    <row r="75" spans="1:38">
      <c r="A75" t="s">
        <v>117</v>
      </c>
      <c r="B75" s="34">
        <v>235.37</v>
      </c>
      <c r="C75" s="34">
        <v>87.17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2.2400000000000002</v>
      </c>
      <c r="M75">
        <v>85.24</v>
      </c>
      <c r="N75">
        <v>132.59</v>
      </c>
      <c r="O75">
        <v>100.68</v>
      </c>
      <c r="P75">
        <v>9.17</v>
      </c>
      <c r="Q75">
        <v>9.81</v>
      </c>
      <c r="R75" s="93">
        <v>0</v>
      </c>
      <c r="S75" s="93">
        <v>0</v>
      </c>
      <c r="T75" s="93">
        <v>0</v>
      </c>
      <c r="U75">
        <v>9.4499999999999993</v>
      </c>
      <c r="V75">
        <v>7.9722280000000003</v>
      </c>
      <c r="W75">
        <v>9.02</v>
      </c>
      <c r="X75">
        <v>119</v>
      </c>
      <c r="Y75">
        <v>39.659999999999997</v>
      </c>
      <c r="Z75">
        <v>39.67</v>
      </c>
      <c r="AA75">
        <v>42.98</v>
      </c>
      <c r="AB75">
        <v>8.59</v>
      </c>
      <c r="AC75">
        <v>10.029999999999999</v>
      </c>
      <c r="AD75">
        <v>5</v>
      </c>
      <c r="AE75">
        <v>5</v>
      </c>
      <c r="AF75">
        <v>3</v>
      </c>
      <c r="AG75">
        <v>38.340000000000003</v>
      </c>
      <c r="AH75">
        <v>83.33</v>
      </c>
      <c r="AI75">
        <v>83.33</v>
      </c>
      <c r="AJ75">
        <v>28.77</v>
      </c>
      <c r="AK75">
        <v>14</v>
      </c>
      <c r="AL75">
        <v>6</v>
      </c>
    </row>
    <row r="76" spans="1:38">
      <c r="A76" t="s">
        <v>118</v>
      </c>
      <c r="B76" s="34">
        <v>206.37</v>
      </c>
      <c r="C76" s="34">
        <v>87.17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70.459999999999994</v>
      </c>
      <c r="N76">
        <v>132.59</v>
      </c>
      <c r="O76">
        <v>100.68</v>
      </c>
      <c r="P76">
        <v>9.17</v>
      </c>
      <c r="Q76">
        <v>9.81</v>
      </c>
      <c r="R76" s="93">
        <v>0</v>
      </c>
      <c r="S76" s="93">
        <v>0</v>
      </c>
      <c r="T76" s="93">
        <v>0</v>
      </c>
      <c r="U76">
        <v>9.4499999999999993</v>
      </c>
      <c r="V76">
        <v>4.9509679999999996</v>
      </c>
      <c r="W76">
        <v>9.02</v>
      </c>
      <c r="X76">
        <v>119</v>
      </c>
      <c r="Y76">
        <v>39.659999999999997</v>
      </c>
      <c r="Z76">
        <v>39.67</v>
      </c>
      <c r="AA76">
        <v>28.63</v>
      </c>
      <c r="AB76">
        <v>5.73</v>
      </c>
      <c r="AC76">
        <v>5.43</v>
      </c>
      <c r="AD76">
        <v>4</v>
      </c>
      <c r="AE76">
        <v>3</v>
      </c>
      <c r="AF76">
        <v>1</v>
      </c>
      <c r="AG76">
        <v>37.659999999999997</v>
      </c>
      <c r="AH76">
        <v>83.33</v>
      </c>
      <c r="AI76">
        <v>83.33</v>
      </c>
      <c r="AJ76">
        <v>28.77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70.459999999999994</v>
      </c>
      <c r="N77">
        <v>132.59</v>
      </c>
      <c r="O77">
        <v>91.33</v>
      </c>
      <c r="P77">
        <v>9.33</v>
      </c>
      <c r="Q77">
        <v>9.81</v>
      </c>
      <c r="R77" s="93">
        <v>0</v>
      </c>
      <c r="S77" s="93">
        <v>0</v>
      </c>
      <c r="T77" s="93">
        <v>0</v>
      </c>
      <c r="U77">
        <v>9.4499999999999993</v>
      </c>
      <c r="V77">
        <v>2.1733579999999999</v>
      </c>
      <c r="W77">
        <v>9.02</v>
      </c>
      <c r="X77">
        <v>110</v>
      </c>
      <c r="Y77">
        <v>36.659999999999997</v>
      </c>
      <c r="Z77">
        <v>36.67</v>
      </c>
      <c r="AA77">
        <v>19.05</v>
      </c>
      <c r="AB77">
        <v>3.81</v>
      </c>
      <c r="AC77">
        <v>2.35</v>
      </c>
      <c r="AD77">
        <v>3</v>
      </c>
      <c r="AE77">
        <v>1</v>
      </c>
      <c r="AF77">
        <v>1</v>
      </c>
      <c r="AG77">
        <v>36.659999999999997</v>
      </c>
      <c r="AH77">
        <v>83.33</v>
      </c>
      <c r="AI77">
        <v>83.33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7.67</v>
      </c>
      <c r="F78" s="34"/>
      <c r="G78" s="34"/>
      <c r="H78" s="34"/>
      <c r="I78" s="34"/>
      <c r="J78" s="37">
        <v>0.48</v>
      </c>
      <c r="K78" s="37">
        <v>0.48</v>
      </c>
      <c r="L78" s="37">
        <v>0.49</v>
      </c>
      <c r="M78">
        <v>70.459999999999994</v>
      </c>
      <c r="N78">
        <v>132.59</v>
      </c>
      <c r="O78">
        <v>91.33</v>
      </c>
      <c r="P78">
        <v>9.33</v>
      </c>
      <c r="Q78">
        <v>10.01</v>
      </c>
      <c r="R78" s="93">
        <v>0</v>
      </c>
      <c r="S78" s="93">
        <v>0</v>
      </c>
      <c r="T78" s="93">
        <v>0</v>
      </c>
      <c r="U78">
        <v>9.4499999999999993</v>
      </c>
      <c r="V78">
        <v>0.19492000000000001</v>
      </c>
      <c r="W78">
        <v>9.02</v>
      </c>
      <c r="X78">
        <v>110</v>
      </c>
      <c r="Y78">
        <v>36.659999999999997</v>
      </c>
      <c r="Z78">
        <v>36.67</v>
      </c>
      <c r="AA78">
        <v>12.05</v>
      </c>
      <c r="AB78">
        <v>2.41</v>
      </c>
      <c r="AC78">
        <v>0</v>
      </c>
      <c r="AD78">
        <v>2</v>
      </c>
      <c r="AE78">
        <v>0</v>
      </c>
      <c r="AF78">
        <v>0</v>
      </c>
      <c r="AG78">
        <v>36.659999999999997</v>
      </c>
      <c r="AH78">
        <v>83.33</v>
      </c>
      <c r="AI78">
        <v>83.33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15.84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66.3</v>
      </c>
      <c r="N79">
        <v>132.59</v>
      </c>
      <c r="O79">
        <v>91.33</v>
      </c>
      <c r="P79">
        <v>9.33</v>
      </c>
      <c r="Q79">
        <v>10.01</v>
      </c>
      <c r="R79" s="93">
        <v>0</v>
      </c>
      <c r="S79" s="93">
        <v>0</v>
      </c>
      <c r="T79" s="93">
        <v>0</v>
      </c>
      <c r="U79">
        <v>9.2200000000000006</v>
      </c>
      <c r="V79">
        <v>0</v>
      </c>
      <c r="W79">
        <v>9.76</v>
      </c>
      <c r="X79">
        <v>110</v>
      </c>
      <c r="Y79">
        <v>36.659999999999997</v>
      </c>
      <c r="Z79">
        <v>36.67</v>
      </c>
      <c r="AA79">
        <v>6.36</v>
      </c>
      <c r="AB79">
        <v>1.27</v>
      </c>
      <c r="AC79">
        <v>0</v>
      </c>
      <c r="AD79">
        <v>1</v>
      </c>
      <c r="AE79">
        <v>0</v>
      </c>
      <c r="AF79">
        <v>0</v>
      </c>
      <c r="AG79">
        <v>33.340000000000003</v>
      </c>
      <c r="AH79">
        <v>73.33</v>
      </c>
      <c r="AI79">
        <v>73.33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15.84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66.3</v>
      </c>
      <c r="N80">
        <v>132.59</v>
      </c>
      <c r="O80">
        <v>91.33</v>
      </c>
      <c r="P80">
        <v>9.33</v>
      </c>
      <c r="Q80">
        <v>10.210000000000001</v>
      </c>
      <c r="R80" s="93">
        <v>0</v>
      </c>
      <c r="S80" s="93">
        <v>0</v>
      </c>
      <c r="T80" s="93">
        <v>0</v>
      </c>
      <c r="U80">
        <v>9.2200000000000006</v>
      </c>
      <c r="V80">
        <v>0</v>
      </c>
      <c r="W80">
        <v>9.76</v>
      </c>
      <c r="X80">
        <v>109.5</v>
      </c>
      <c r="Y80">
        <v>36.5</v>
      </c>
      <c r="Z80">
        <v>36.5</v>
      </c>
      <c r="AA80">
        <v>2</v>
      </c>
      <c r="AB80">
        <v>0.4</v>
      </c>
      <c r="AC80">
        <v>0</v>
      </c>
      <c r="AD80">
        <v>0.5</v>
      </c>
      <c r="AE80">
        <v>0</v>
      </c>
      <c r="AF80">
        <v>0</v>
      </c>
      <c r="AG80">
        <v>32.659999999999997</v>
      </c>
      <c r="AH80">
        <v>73.33</v>
      </c>
      <c r="AI80">
        <v>73.33</v>
      </c>
      <c r="AJ80">
        <v>27.76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87.17</v>
      </c>
      <c r="D81" s="93">
        <f t="shared" si="1"/>
        <v>0</v>
      </c>
      <c r="E81" s="34">
        <v>15.84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66.3</v>
      </c>
      <c r="N81">
        <v>132.59</v>
      </c>
      <c r="O81">
        <v>91.33</v>
      </c>
      <c r="P81">
        <v>9.33</v>
      </c>
      <c r="Q81">
        <v>11.01</v>
      </c>
      <c r="R81" s="93">
        <v>0</v>
      </c>
      <c r="S81" s="93">
        <v>0</v>
      </c>
      <c r="T81" s="93">
        <v>0</v>
      </c>
      <c r="U81">
        <v>9.2200000000000006</v>
      </c>
      <c r="V81">
        <v>0</v>
      </c>
      <c r="W81">
        <v>9.76</v>
      </c>
      <c r="X81">
        <v>109</v>
      </c>
      <c r="Y81">
        <v>36.340000000000003</v>
      </c>
      <c r="Z81">
        <v>36.33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32</v>
      </c>
      <c r="AH81">
        <v>72.67</v>
      </c>
      <c r="AI81">
        <v>72.67</v>
      </c>
      <c r="AJ81">
        <v>27.25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87.17</v>
      </c>
      <c r="D82" s="93">
        <f t="shared" si="1"/>
        <v>0</v>
      </c>
      <c r="E82" s="34">
        <v>15.84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66.3</v>
      </c>
      <c r="N82">
        <v>132.59</v>
      </c>
      <c r="O82">
        <v>91.33</v>
      </c>
      <c r="P82">
        <v>9.33</v>
      </c>
      <c r="Q82">
        <v>12.01</v>
      </c>
      <c r="R82" s="93">
        <v>0</v>
      </c>
      <c r="S82" s="93">
        <v>0</v>
      </c>
      <c r="T82" s="93">
        <v>0</v>
      </c>
      <c r="U82">
        <v>9.2200000000000006</v>
      </c>
      <c r="V82">
        <v>0</v>
      </c>
      <c r="W82">
        <v>9.76</v>
      </c>
      <c r="X82">
        <v>107.5</v>
      </c>
      <c r="Y82">
        <v>35.840000000000003</v>
      </c>
      <c r="Z82">
        <v>35.83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</v>
      </c>
      <c r="AH82">
        <v>70</v>
      </c>
      <c r="AI82">
        <v>70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15.84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66.3</v>
      </c>
      <c r="N83">
        <v>132.59</v>
      </c>
      <c r="O83">
        <v>91.33</v>
      </c>
      <c r="P83">
        <v>9.17</v>
      </c>
      <c r="Q83">
        <v>12.8</v>
      </c>
      <c r="R83" s="93">
        <v>0</v>
      </c>
      <c r="S83" s="93">
        <v>0</v>
      </c>
      <c r="T83" s="93">
        <v>0</v>
      </c>
      <c r="U83">
        <v>9.84</v>
      </c>
      <c r="V83">
        <v>0</v>
      </c>
      <c r="W83">
        <v>9.76</v>
      </c>
      <c r="X83">
        <v>106</v>
      </c>
      <c r="Y83">
        <v>35.340000000000003</v>
      </c>
      <c r="Z83">
        <v>35.33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28.66</v>
      </c>
      <c r="AH83">
        <v>69.33</v>
      </c>
      <c r="AI83">
        <v>69.33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15.84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66.3</v>
      </c>
      <c r="N84">
        <v>132.59</v>
      </c>
      <c r="O84">
        <v>91.33</v>
      </c>
      <c r="P84">
        <v>9.17</v>
      </c>
      <c r="Q84">
        <v>13.8</v>
      </c>
      <c r="R84" s="93">
        <v>0</v>
      </c>
      <c r="S84" s="93">
        <v>0</v>
      </c>
      <c r="T84" s="93">
        <v>0</v>
      </c>
      <c r="U84">
        <v>9.84</v>
      </c>
      <c r="V84">
        <v>0</v>
      </c>
      <c r="W84">
        <v>9.76</v>
      </c>
      <c r="X84">
        <v>105</v>
      </c>
      <c r="Y84">
        <v>35</v>
      </c>
      <c r="Z84">
        <v>35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</v>
      </c>
      <c r="AH84">
        <v>68.33</v>
      </c>
      <c r="AI84">
        <v>68.33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15.84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66.3</v>
      </c>
      <c r="N85">
        <v>132.59</v>
      </c>
      <c r="O85">
        <v>91.33</v>
      </c>
      <c r="P85">
        <v>9.17</v>
      </c>
      <c r="Q85">
        <v>8.01</v>
      </c>
      <c r="R85" s="93">
        <v>0</v>
      </c>
      <c r="S85" s="93">
        <v>0</v>
      </c>
      <c r="T85" s="93">
        <v>0</v>
      </c>
      <c r="U85">
        <v>9.84</v>
      </c>
      <c r="V85">
        <v>0</v>
      </c>
      <c r="W85">
        <v>8.36</v>
      </c>
      <c r="X85">
        <v>92.5</v>
      </c>
      <c r="Y85">
        <v>30.84</v>
      </c>
      <c r="Z85">
        <v>30.83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</v>
      </c>
      <c r="AH85">
        <v>67.67</v>
      </c>
      <c r="AI85">
        <v>67.67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15.84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85.24</v>
      </c>
      <c r="N86">
        <v>132.59</v>
      </c>
      <c r="O86">
        <v>91.33</v>
      </c>
      <c r="P86">
        <v>9.17</v>
      </c>
      <c r="Q86">
        <v>8.41</v>
      </c>
      <c r="R86" s="93">
        <v>0</v>
      </c>
      <c r="S86" s="93">
        <v>0</v>
      </c>
      <c r="T86" s="93">
        <v>0</v>
      </c>
      <c r="U86">
        <v>9.84</v>
      </c>
      <c r="V86">
        <v>0</v>
      </c>
      <c r="W86">
        <v>8.36</v>
      </c>
      <c r="X86">
        <v>90</v>
      </c>
      <c r="Y86">
        <v>30</v>
      </c>
      <c r="Z86">
        <v>30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</v>
      </c>
      <c r="AH86">
        <v>67.33</v>
      </c>
      <c r="AI86">
        <v>67.33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243.53</v>
      </c>
      <c r="C87" s="34">
        <v>87.17</v>
      </c>
      <c r="D87" s="93">
        <f t="shared" si="1"/>
        <v>0</v>
      </c>
      <c r="E87" s="34">
        <v>15.84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115.54</v>
      </c>
      <c r="N87">
        <v>132.59</v>
      </c>
      <c r="O87">
        <v>91.33</v>
      </c>
      <c r="P87">
        <v>8.94</v>
      </c>
      <c r="Q87">
        <v>8.81</v>
      </c>
      <c r="R87" s="93">
        <v>0</v>
      </c>
      <c r="S87" s="93">
        <v>0</v>
      </c>
      <c r="T87" s="93">
        <v>0</v>
      </c>
      <c r="U87">
        <v>9.84</v>
      </c>
      <c r="V87">
        <v>0</v>
      </c>
      <c r="W87">
        <v>8.5500000000000007</v>
      </c>
      <c r="X87">
        <v>89</v>
      </c>
      <c r="Y87">
        <v>29.66</v>
      </c>
      <c r="Z87">
        <v>29.67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27.34</v>
      </c>
      <c r="AH87">
        <v>64.33</v>
      </c>
      <c r="AI87">
        <v>64.33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243.53</v>
      </c>
      <c r="C88" s="34">
        <v>87.17</v>
      </c>
      <c r="D88" s="93">
        <f t="shared" si="1"/>
        <v>0</v>
      </c>
      <c r="E88" s="34">
        <v>15.84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115.54</v>
      </c>
      <c r="N88">
        <v>132.59</v>
      </c>
      <c r="O88">
        <v>91.33</v>
      </c>
      <c r="P88">
        <v>8.94</v>
      </c>
      <c r="Q88">
        <v>9.01</v>
      </c>
      <c r="R88" s="93">
        <v>0</v>
      </c>
      <c r="S88" s="93">
        <v>0</v>
      </c>
      <c r="T88" s="93">
        <v>0</v>
      </c>
      <c r="U88">
        <v>9.84</v>
      </c>
      <c r="V88">
        <v>0</v>
      </c>
      <c r="W88">
        <v>8.5500000000000007</v>
      </c>
      <c r="X88">
        <v>87.5</v>
      </c>
      <c r="Y88">
        <v>29.16</v>
      </c>
      <c r="Z88">
        <v>29.17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27.66</v>
      </c>
      <c r="AH88">
        <v>63</v>
      </c>
      <c r="AI88">
        <v>63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243.53</v>
      </c>
      <c r="C89" s="34">
        <v>87.17</v>
      </c>
      <c r="D89" s="93">
        <f t="shared" si="1"/>
        <v>0</v>
      </c>
      <c r="E89" s="34">
        <v>15.84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115.54</v>
      </c>
      <c r="N89">
        <v>132.59</v>
      </c>
      <c r="O89">
        <v>91.33</v>
      </c>
      <c r="P89">
        <v>8.94</v>
      </c>
      <c r="Q89">
        <v>13.2</v>
      </c>
      <c r="R89" s="93">
        <v>0</v>
      </c>
      <c r="S89" s="93">
        <v>0</v>
      </c>
      <c r="T89" s="93">
        <v>0</v>
      </c>
      <c r="U89">
        <v>9.84</v>
      </c>
      <c r="V89">
        <v>0</v>
      </c>
      <c r="W89">
        <v>8.5500000000000007</v>
      </c>
      <c r="X89">
        <v>85.5</v>
      </c>
      <c r="Y89">
        <v>28.5</v>
      </c>
      <c r="Z89">
        <v>28.5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27.34</v>
      </c>
      <c r="AH89">
        <v>61.33</v>
      </c>
      <c r="AI89">
        <v>61.33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243.53</v>
      </c>
      <c r="C90" s="34">
        <v>87.17</v>
      </c>
      <c r="D90" s="93">
        <f t="shared" si="1"/>
        <v>0</v>
      </c>
      <c r="E90" s="34">
        <v>15.84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115.54</v>
      </c>
      <c r="N90">
        <v>132.59</v>
      </c>
      <c r="O90">
        <v>91.33</v>
      </c>
      <c r="P90">
        <v>8.94</v>
      </c>
      <c r="Q90">
        <v>13.6</v>
      </c>
      <c r="R90" s="93">
        <v>0</v>
      </c>
      <c r="S90" s="93">
        <v>0</v>
      </c>
      <c r="T90" s="93">
        <v>0</v>
      </c>
      <c r="U90">
        <v>9.84</v>
      </c>
      <c r="V90">
        <v>0</v>
      </c>
      <c r="W90">
        <v>8.5500000000000007</v>
      </c>
      <c r="X90">
        <v>83.5</v>
      </c>
      <c r="Y90">
        <v>27.84</v>
      </c>
      <c r="Z90">
        <v>27.83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27.34</v>
      </c>
      <c r="AH90">
        <v>60</v>
      </c>
      <c r="AI90">
        <v>60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243.53</v>
      </c>
      <c r="C91" s="34">
        <v>87.17</v>
      </c>
      <c r="D91" s="93">
        <f t="shared" si="1"/>
        <v>0</v>
      </c>
      <c r="E91" s="34">
        <v>15.84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115.54</v>
      </c>
      <c r="N91">
        <v>132.59</v>
      </c>
      <c r="O91">
        <v>91.33</v>
      </c>
      <c r="P91">
        <v>8.5500000000000007</v>
      </c>
      <c r="Q91">
        <v>10.01</v>
      </c>
      <c r="R91" s="93">
        <v>0</v>
      </c>
      <c r="S91" s="93">
        <v>0</v>
      </c>
      <c r="T91" s="93">
        <v>0</v>
      </c>
      <c r="U91">
        <v>9.61</v>
      </c>
      <c r="V91">
        <v>0</v>
      </c>
      <c r="W91">
        <v>8.5500000000000007</v>
      </c>
      <c r="X91">
        <v>81</v>
      </c>
      <c r="Y91">
        <v>27</v>
      </c>
      <c r="Z91">
        <v>27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</v>
      </c>
      <c r="AH91">
        <v>46.67</v>
      </c>
      <c r="AI91">
        <v>46.67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243.53</v>
      </c>
      <c r="C92" s="34">
        <v>87.17</v>
      </c>
      <c r="D92" s="93">
        <f t="shared" si="1"/>
        <v>0</v>
      </c>
      <c r="E92" s="34">
        <v>15.84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115.54</v>
      </c>
      <c r="N92">
        <v>132.59</v>
      </c>
      <c r="O92">
        <v>91.33</v>
      </c>
      <c r="P92">
        <v>8.5500000000000007</v>
      </c>
      <c r="Q92">
        <v>10.01</v>
      </c>
      <c r="R92" s="93">
        <v>0</v>
      </c>
      <c r="S92" s="93">
        <v>0</v>
      </c>
      <c r="T92" s="93">
        <v>0</v>
      </c>
      <c r="U92">
        <v>9.61</v>
      </c>
      <c r="V92">
        <v>0</v>
      </c>
      <c r="W92">
        <v>8.5500000000000007</v>
      </c>
      <c r="X92">
        <v>80</v>
      </c>
      <c r="Y92">
        <v>26.66</v>
      </c>
      <c r="Z92">
        <v>26.67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</v>
      </c>
      <c r="AH92">
        <v>46</v>
      </c>
      <c r="AI92">
        <v>46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243.53</v>
      </c>
      <c r="C93" s="34">
        <v>87.17</v>
      </c>
      <c r="D93" s="93">
        <f t="shared" si="1"/>
        <v>0</v>
      </c>
      <c r="E93" s="34">
        <v>15.84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115.54</v>
      </c>
      <c r="N93">
        <v>132.59</v>
      </c>
      <c r="O93">
        <v>91.33</v>
      </c>
      <c r="P93">
        <v>8.5500000000000007</v>
      </c>
      <c r="Q93">
        <v>10.01</v>
      </c>
      <c r="R93" s="93">
        <v>0</v>
      </c>
      <c r="S93" s="93">
        <v>0</v>
      </c>
      <c r="T93" s="93">
        <v>0</v>
      </c>
      <c r="U93">
        <v>9.61</v>
      </c>
      <c r="V93">
        <v>0</v>
      </c>
      <c r="W93">
        <v>8.5500000000000007</v>
      </c>
      <c r="X93">
        <v>65</v>
      </c>
      <c r="Y93">
        <v>21.66</v>
      </c>
      <c r="Z93">
        <v>21.67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45.33</v>
      </c>
      <c r="AI93">
        <v>45.33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243.53</v>
      </c>
      <c r="C94" s="34">
        <v>87.17</v>
      </c>
      <c r="D94" s="93">
        <f t="shared" si="1"/>
        <v>0</v>
      </c>
      <c r="E94" s="34">
        <v>15.84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115.54</v>
      </c>
      <c r="N94">
        <v>132.59</v>
      </c>
      <c r="O94">
        <v>91.33</v>
      </c>
      <c r="P94">
        <v>8.5500000000000007</v>
      </c>
      <c r="Q94">
        <v>10.01</v>
      </c>
      <c r="R94" s="93">
        <v>0</v>
      </c>
      <c r="S94" s="93">
        <v>0</v>
      </c>
      <c r="T94" s="93">
        <v>0</v>
      </c>
      <c r="U94">
        <v>9.61</v>
      </c>
      <c r="V94">
        <v>0</v>
      </c>
      <c r="W94">
        <v>8.5500000000000007</v>
      </c>
      <c r="X94">
        <v>66</v>
      </c>
      <c r="Y94">
        <v>22</v>
      </c>
      <c r="Z94">
        <v>22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</v>
      </c>
      <c r="AH94">
        <v>45</v>
      </c>
      <c r="AI94">
        <v>45</v>
      </c>
      <c r="AJ94">
        <v>28.76</v>
      </c>
      <c r="AK94">
        <v>0</v>
      </c>
      <c r="AL94">
        <v>0</v>
      </c>
    </row>
    <row r="95" spans="1:38">
      <c r="A95" t="s">
        <v>137</v>
      </c>
      <c r="B95" s="34">
        <v>243.53</v>
      </c>
      <c r="C95" s="34">
        <v>87.17</v>
      </c>
      <c r="D95" s="93">
        <f t="shared" si="1"/>
        <v>0</v>
      </c>
      <c r="E95" s="34">
        <v>15.84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115.54</v>
      </c>
      <c r="N95">
        <v>132.59</v>
      </c>
      <c r="O95">
        <v>91.33</v>
      </c>
      <c r="P95">
        <v>8.5500000000000007</v>
      </c>
      <c r="Q95">
        <v>9.61</v>
      </c>
      <c r="R95" s="93">
        <v>0</v>
      </c>
      <c r="S95" s="93">
        <v>0</v>
      </c>
      <c r="T95" s="93">
        <v>0</v>
      </c>
      <c r="U95">
        <v>9.4499999999999993</v>
      </c>
      <c r="V95">
        <v>0</v>
      </c>
      <c r="W95">
        <v>8.5500000000000007</v>
      </c>
      <c r="X95">
        <v>67.5</v>
      </c>
      <c r="Y95">
        <v>22.5</v>
      </c>
      <c r="Z95">
        <v>22.5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</v>
      </c>
      <c r="AH95">
        <v>55</v>
      </c>
      <c r="AI95">
        <v>55</v>
      </c>
      <c r="AJ95">
        <v>28.76</v>
      </c>
      <c r="AK95">
        <v>0</v>
      </c>
      <c r="AL95">
        <v>0</v>
      </c>
    </row>
    <row r="96" spans="1:38">
      <c r="A96" t="s">
        <v>138</v>
      </c>
      <c r="B96" s="34">
        <v>243.53</v>
      </c>
      <c r="C96" s="34">
        <v>87.17</v>
      </c>
      <c r="D96" s="93">
        <f t="shared" si="1"/>
        <v>0</v>
      </c>
      <c r="E96" s="34">
        <v>15.84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115.54</v>
      </c>
      <c r="N96">
        <v>132.59</v>
      </c>
      <c r="O96">
        <v>91.33</v>
      </c>
      <c r="P96">
        <v>8.5500000000000007</v>
      </c>
      <c r="Q96">
        <v>9.2100000000000009</v>
      </c>
      <c r="R96" s="93">
        <v>0</v>
      </c>
      <c r="S96" s="93">
        <v>0</v>
      </c>
      <c r="T96" s="93">
        <v>0</v>
      </c>
      <c r="U96">
        <v>9.4499999999999993</v>
      </c>
      <c r="V96">
        <v>0</v>
      </c>
      <c r="W96">
        <v>8.5500000000000007</v>
      </c>
      <c r="X96">
        <v>69</v>
      </c>
      <c r="Y96">
        <v>23</v>
      </c>
      <c r="Z96">
        <v>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</v>
      </c>
      <c r="AH96">
        <v>55</v>
      </c>
      <c r="AI96">
        <v>55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243.53</v>
      </c>
      <c r="C97" s="34">
        <v>87.17</v>
      </c>
      <c r="D97" s="93">
        <f t="shared" si="1"/>
        <v>0</v>
      </c>
      <c r="E97" s="34">
        <v>15.84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115.54</v>
      </c>
      <c r="N97">
        <v>132.59</v>
      </c>
      <c r="O97">
        <v>91.33</v>
      </c>
      <c r="P97">
        <v>8.5500000000000007</v>
      </c>
      <c r="Q97">
        <v>8.81</v>
      </c>
      <c r="R97" s="93">
        <v>0</v>
      </c>
      <c r="S97" s="93">
        <v>0</v>
      </c>
      <c r="T97" s="93">
        <v>0</v>
      </c>
      <c r="U97">
        <v>9.4499999999999993</v>
      </c>
      <c r="V97">
        <v>0</v>
      </c>
      <c r="W97">
        <v>8.5500000000000007</v>
      </c>
      <c r="X97">
        <v>71</v>
      </c>
      <c r="Y97">
        <v>23.66</v>
      </c>
      <c r="Z97">
        <v>23.67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</v>
      </c>
      <c r="AH97">
        <v>55</v>
      </c>
      <c r="AI97">
        <v>55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243.53</v>
      </c>
      <c r="C98" s="34">
        <v>87.17</v>
      </c>
      <c r="D98" s="93">
        <f t="shared" si="1"/>
        <v>0</v>
      </c>
      <c r="E98" s="34">
        <v>15.84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115.54</v>
      </c>
      <c r="N98">
        <v>132.59</v>
      </c>
      <c r="O98">
        <v>91.33</v>
      </c>
      <c r="P98">
        <v>8.5500000000000007</v>
      </c>
      <c r="Q98">
        <v>8.81</v>
      </c>
      <c r="R98" s="93">
        <v>0</v>
      </c>
      <c r="S98" s="93">
        <v>0</v>
      </c>
      <c r="T98" s="93">
        <v>0</v>
      </c>
      <c r="U98">
        <v>9.4499999999999993</v>
      </c>
      <c r="V98">
        <v>0</v>
      </c>
      <c r="W98">
        <v>8.5500000000000007</v>
      </c>
      <c r="X98">
        <v>72.5</v>
      </c>
      <c r="Y98">
        <v>24.16</v>
      </c>
      <c r="Z98">
        <v>24.17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</v>
      </c>
      <c r="AH98">
        <v>55</v>
      </c>
      <c r="AI98">
        <v>55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5.6543849999999933</v>
      </c>
      <c r="C99" s="34">
        <f t="shared" ref="C99:P99" si="2">SUM(C3:C98)/4000</f>
        <v>1.8688600000000011</v>
      </c>
      <c r="D99" s="93">
        <f t="shared" ref="D99" si="3">SUM(D3:D98)/4000</f>
        <v>0.92082249999999921</v>
      </c>
      <c r="E99" s="34">
        <f>SUM(E3:E98)/4000</f>
        <v>0.31673499999999949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0.12269500000000003</v>
      </c>
      <c r="K99" s="37">
        <f t="shared" si="2"/>
        <v>0.12269500000000003</v>
      </c>
      <c r="L99" s="37">
        <f t="shared" si="2"/>
        <v>0.12574749999999998</v>
      </c>
      <c r="M99">
        <f t="shared" si="2"/>
        <v>2.2968375000000028</v>
      </c>
      <c r="N99">
        <f t="shared" si="2"/>
        <v>3.072955000000003</v>
      </c>
      <c r="O99">
        <f t="shared" si="2"/>
        <v>1.1599724999999996</v>
      </c>
      <c r="P99">
        <f t="shared" si="2"/>
        <v>0.18526499999999993</v>
      </c>
      <c r="Q99">
        <f t="shared" ref="Q99:AF99" si="5">SUM(Q3:Q98)/4000</f>
        <v>0.27086749999999987</v>
      </c>
      <c r="R99" s="93">
        <f t="shared" si="5"/>
        <v>0.32944250000000003</v>
      </c>
      <c r="S99" s="93">
        <f t="shared" si="5"/>
        <v>0.27899749999999995</v>
      </c>
      <c r="T99" s="93">
        <f t="shared" si="5"/>
        <v>0.31238250000000012</v>
      </c>
      <c r="U99">
        <f t="shared" si="5"/>
        <v>0.20440500000000006</v>
      </c>
      <c r="V99">
        <f t="shared" si="5"/>
        <v>0.91923541050000024</v>
      </c>
      <c r="W99">
        <f t="shared" si="5"/>
        <v>0.20102499999999984</v>
      </c>
      <c r="X99">
        <f t="shared" si="5"/>
        <v>2.4686249999999998</v>
      </c>
      <c r="Y99">
        <f t="shared" si="5"/>
        <v>0.82286999999999988</v>
      </c>
      <c r="Z99">
        <f t="shared" si="5"/>
        <v>0.82287750000000004</v>
      </c>
      <c r="AA99">
        <f t="shared" si="5"/>
        <v>2.0271300000000001</v>
      </c>
      <c r="AB99">
        <f t="shared" si="5"/>
        <v>0.40541999999999995</v>
      </c>
      <c r="AC99">
        <f t="shared" si="5"/>
        <v>0.73580000000000023</v>
      </c>
      <c r="AD99">
        <f t="shared" si="5"/>
        <v>0.37999500000000008</v>
      </c>
      <c r="AE99">
        <f t="shared" si="5"/>
        <v>0.73450000000000004</v>
      </c>
      <c r="AF99">
        <f t="shared" si="5"/>
        <v>0.36725000000000002</v>
      </c>
      <c r="AG99">
        <f t="shared" ref="AG99:AM99" si="6">SUM(AG3:AG98)/4000</f>
        <v>0.77241000000000004</v>
      </c>
      <c r="AH99">
        <f t="shared" si="6"/>
        <v>1.7434024999999997</v>
      </c>
      <c r="AI99">
        <f t="shared" si="6"/>
        <v>1.7434024999999997</v>
      </c>
      <c r="AJ99">
        <f t="shared" si="6"/>
        <v>0.68109250000000077</v>
      </c>
      <c r="AK99">
        <f t="shared" si="6"/>
        <v>1.5105</v>
      </c>
      <c r="AL99">
        <f t="shared" si="6"/>
        <v>0.64424999999999999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9.0093936085044</v>
      </c>
      <c r="E3">
        <v>0</v>
      </c>
      <c r="F3">
        <v>0</v>
      </c>
      <c r="G3">
        <v>0</v>
      </c>
      <c r="H3">
        <v>0</v>
      </c>
      <c r="I3">
        <v>0</v>
      </c>
      <c r="J3">
        <v>31.739088998940396</v>
      </c>
      <c r="K3">
        <v>494.6164677437896</v>
      </c>
      <c r="L3">
        <v>17.48</v>
      </c>
      <c r="M3">
        <v>63.963316318157588</v>
      </c>
      <c r="N3">
        <v>52.99595787372099</v>
      </c>
      <c r="O3">
        <v>74.071531410016632</v>
      </c>
      <c r="P3">
        <v>21.752087029288703</v>
      </c>
      <c r="Q3">
        <v>9.6398377905807031</v>
      </c>
      <c r="R3">
        <v>19.144601296936191</v>
      </c>
      <c r="S3">
        <v>11.775728427395212</v>
      </c>
      <c r="T3">
        <v>0</v>
      </c>
      <c r="U3">
        <v>59.180407027896571</v>
      </c>
      <c r="V3">
        <v>7.6217441626297582</v>
      </c>
      <c r="W3">
        <v>18.814914063069374</v>
      </c>
      <c r="X3">
        <v>62.938735227463013</v>
      </c>
      <c r="Y3">
        <v>0</v>
      </c>
      <c r="Z3">
        <v>5.5351850056363627</v>
      </c>
      <c r="AA3">
        <v>17.891102575949368</v>
      </c>
      <c r="AB3">
        <v>20.905231909795187</v>
      </c>
      <c r="AC3">
        <v>14.990586532674392</v>
      </c>
      <c r="AD3">
        <v>9.3644999949783205</v>
      </c>
      <c r="AE3">
        <v>25.464956970861735</v>
      </c>
      <c r="AF3">
        <v>18.063854099946347</v>
      </c>
      <c r="AG3">
        <v>30.149563605293423</v>
      </c>
      <c r="AH3">
        <v>77.349377789914286</v>
      </c>
      <c r="AI3">
        <v>1.8385526628979583</v>
      </c>
      <c r="AJ3">
        <v>0</v>
      </c>
      <c r="AK3">
        <v>28.718579786288423</v>
      </c>
      <c r="AL3">
        <v>57.806278890791738</v>
      </c>
      <c r="AM3">
        <v>5.4563384864249205</v>
      </c>
      <c r="AN3">
        <v>5.815582832686763E-2</v>
      </c>
      <c r="AO3">
        <v>0</v>
      </c>
      <c r="AP3">
        <v>1.0330234814415906</v>
      </c>
      <c r="AQ3">
        <v>26.535770852105841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3.4888768199181448</v>
      </c>
      <c r="AZ3">
        <v>4.1031699999999987</v>
      </c>
      <c r="BA3">
        <v>3.0994613036809819</v>
      </c>
      <c r="BB3">
        <v>2.4590772625482624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1339.4100057601856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7.6597878195359508</v>
      </c>
      <c r="K4">
        <v>494.6164677437896</v>
      </c>
      <c r="L4">
        <v>17.48</v>
      </c>
      <c r="M4">
        <v>63.963316318157588</v>
      </c>
      <c r="N4">
        <v>52.99595787372099</v>
      </c>
      <c r="O4">
        <v>74.071531410016632</v>
      </c>
      <c r="P4">
        <v>21.752087029288703</v>
      </c>
      <c r="Q4">
        <v>9.6398377905807031</v>
      </c>
      <c r="R4">
        <v>19.144601296936191</v>
      </c>
      <c r="S4">
        <v>11.775728427395212</v>
      </c>
      <c r="T4">
        <v>0</v>
      </c>
      <c r="U4">
        <v>59.180407027896571</v>
      </c>
      <c r="V4">
        <v>7.6712510973654062</v>
      </c>
      <c r="W4">
        <v>18.814914063069374</v>
      </c>
      <c r="X4">
        <v>62.938735227463013</v>
      </c>
      <c r="Y4">
        <v>0</v>
      </c>
      <c r="Z4">
        <v>5.5351850056363627</v>
      </c>
      <c r="AA4">
        <v>17.891102575949368</v>
      </c>
      <c r="AB4">
        <v>20.905231909795187</v>
      </c>
      <c r="AC4">
        <v>14.990586532674392</v>
      </c>
      <c r="AD4">
        <v>9.3644999949783205</v>
      </c>
      <c r="AE4">
        <v>25.464956970861735</v>
      </c>
      <c r="AF4">
        <v>18.063854099946347</v>
      </c>
      <c r="AG4">
        <v>30.149563605293423</v>
      </c>
      <c r="AH4">
        <v>77.349377789914286</v>
      </c>
      <c r="AI4">
        <v>1.8385526628979583</v>
      </c>
      <c r="AJ4">
        <v>0</v>
      </c>
      <c r="AK4">
        <v>28.718579786288423</v>
      </c>
      <c r="AL4">
        <v>57.806278890791738</v>
      </c>
      <c r="AM4">
        <v>5.4563384864249205</v>
      </c>
      <c r="AN4">
        <v>5.815582832686763E-2</v>
      </c>
      <c r="AO4">
        <v>0</v>
      </c>
      <c r="AP4">
        <v>1.0330234814415906</v>
      </c>
      <c r="AQ4">
        <v>26.535770852105841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3.4888768199181448</v>
      </c>
      <c r="AZ4">
        <v>4.1031699999999987</v>
      </c>
      <c r="BA4">
        <v>3.0994613036809819</v>
      </c>
      <c r="BB4">
        <v>2.4590772625482624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1306.3708179070125</v>
      </c>
    </row>
    <row r="5" spans="1:117">
      <c r="A5" t="s">
        <v>47</v>
      </c>
      <c r="B5">
        <v>0</v>
      </c>
      <c r="C5">
        <v>0</v>
      </c>
      <c r="D5">
        <v>4.5906666666666672E-2</v>
      </c>
      <c r="E5">
        <v>0</v>
      </c>
      <c r="F5">
        <v>0</v>
      </c>
      <c r="G5">
        <v>0</v>
      </c>
      <c r="H5">
        <v>0</v>
      </c>
      <c r="I5">
        <v>0</v>
      </c>
      <c r="J5">
        <v>1.1704955817490494</v>
      </c>
      <c r="K5">
        <v>494.6164677437896</v>
      </c>
      <c r="L5">
        <v>17.48</v>
      </c>
      <c r="M5">
        <v>63.963316318157588</v>
      </c>
      <c r="N5">
        <v>52.99595787372099</v>
      </c>
      <c r="O5">
        <v>74.071531410016632</v>
      </c>
      <c r="P5">
        <v>21.752087029288703</v>
      </c>
      <c r="Q5">
        <v>9.6398377905807031</v>
      </c>
      <c r="R5">
        <v>19.144601296936191</v>
      </c>
      <c r="S5">
        <v>11.775728427395212</v>
      </c>
      <c r="T5">
        <v>0</v>
      </c>
      <c r="U5">
        <v>59.180407027896571</v>
      </c>
      <c r="V5">
        <v>7.6712510973654062</v>
      </c>
      <c r="W5">
        <v>18.814914063069374</v>
      </c>
      <c r="X5">
        <v>62.938735227463013</v>
      </c>
      <c r="Y5">
        <v>0</v>
      </c>
      <c r="Z5">
        <v>5.5351850056363627</v>
      </c>
      <c r="AA5">
        <v>17.891102575949368</v>
      </c>
      <c r="AB5">
        <v>20.905231909795187</v>
      </c>
      <c r="AC5">
        <v>14.990586532674392</v>
      </c>
      <c r="AD5">
        <v>9.3644999949783205</v>
      </c>
      <c r="AE5">
        <v>25.464956970861735</v>
      </c>
      <c r="AF5">
        <v>18.063854099946347</v>
      </c>
      <c r="AG5">
        <v>30.149563605293423</v>
      </c>
      <c r="AH5">
        <v>77.349377789914286</v>
      </c>
      <c r="AI5">
        <v>1.8385526628979583</v>
      </c>
      <c r="AJ5">
        <v>0</v>
      </c>
      <c r="AK5">
        <v>28.718579786288423</v>
      </c>
      <c r="AL5">
        <v>57.806278890791738</v>
      </c>
      <c r="AM5">
        <v>5.4563384864249205</v>
      </c>
      <c r="AN5">
        <v>5.815582832686763E-2</v>
      </c>
      <c r="AO5">
        <v>0</v>
      </c>
      <c r="AP5">
        <v>1.0330234814415906</v>
      </c>
      <c r="AQ5">
        <v>26.535770852105841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3.4888768199181448</v>
      </c>
      <c r="AZ5">
        <v>4.1031699999999987</v>
      </c>
      <c r="BA5">
        <v>3.0994613036809819</v>
      </c>
      <c r="BB5">
        <v>2.4590772625482624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1299.9274323358923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494.6164677437896</v>
      </c>
      <c r="L6">
        <v>17.48</v>
      </c>
      <c r="M6">
        <v>63.963316318157588</v>
      </c>
      <c r="N6">
        <v>52.99595787372099</v>
      </c>
      <c r="O6">
        <v>74.071531410016632</v>
      </c>
      <c r="P6">
        <v>21.752087029288703</v>
      </c>
      <c r="Q6">
        <v>9.6398377905807031</v>
      </c>
      <c r="R6">
        <v>19.144601296936191</v>
      </c>
      <c r="S6">
        <v>11.775728427395212</v>
      </c>
      <c r="T6">
        <v>0</v>
      </c>
      <c r="U6">
        <v>59.180407027896571</v>
      </c>
      <c r="V6">
        <v>7.6712510973654062</v>
      </c>
      <c r="W6">
        <v>18.814914063069374</v>
      </c>
      <c r="X6">
        <v>62.938735227463013</v>
      </c>
      <c r="Y6">
        <v>0</v>
      </c>
      <c r="Z6">
        <v>5.5351850056363627</v>
      </c>
      <c r="AA6">
        <v>17.891102575949368</v>
      </c>
      <c r="AB6">
        <v>20.905231909795187</v>
      </c>
      <c r="AC6">
        <v>14.990586532674392</v>
      </c>
      <c r="AD6">
        <v>9.3644999949783205</v>
      </c>
      <c r="AE6">
        <v>25.464956970861735</v>
      </c>
      <c r="AF6">
        <v>18.063854099946347</v>
      </c>
      <c r="AG6">
        <v>30.149563605293423</v>
      </c>
      <c r="AH6">
        <v>77.349377789914286</v>
      </c>
      <c r="AI6">
        <v>1.8385526628979583</v>
      </c>
      <c r="AJ6">
        <v>0</v>
      </c>
      <c r="AK6">
        <v>28.718579786288423</v>
      </c>
      <c r="AL6">
        <v>57.806278890791738</v>
      </c>
      <c r="AM6">
        <v>5.4563384864249205</v>
      </c>
      <c r="AN6">
        <v>5.815582832686763E-2</v>
      </c>
      <c r="AO6">
        <v>0</v>
      </c>
      <c r="AP6">
        <v>1.0330234814415906</v>
      </c>
      <c r="AQ6">
        <v>26.535770852105841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3.4888768199181448</v>
      </c>
      <c r="AZ6">
        <v>4.1031699999999987</v>
      </c>
      <c r="BA6">
        <v>3.0994613036809819</v>
      </c>
      <c r="BB6">
        <v>2.4590772625482624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1298.7110300874765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494.6164677437896</v>
      </c>
      <c r="L7">
        <v>17.48</v>
      </c>
      <c r="M7">
        <v>63.963316318157588</v>
      </c>
      <c r="N7">
        <v>52.99595787372099</v>
      </c>
      <c r="O7">
        <v>74.071531410016632</v>
      </c>
      <c r="P7">
        <v>21.752087029288703</v>
      </c>
      <c r="Q7">
        <v>9.6398377905807031</v>
      </c>
      <c r="R7">
        <v>19.144601296936191</v>
      </c>
      <c r="S7">
        <v>11.775728427395212</v>
      </c>
      <c r="T7">
        <v>0</v>
      </c>
      <c r="U7">
        <v>59.180407027896571</v>
      </c>
      <c r="V7">
        <v>7.6712510973654062</v>
      </c>
      <c r="W7">
        <v>18.814914063069374</v>
      </c>
      <c r="X7">
        <v>62.938735227463013</v>
      </c>
      <c r="Y7">
        <v>0</v>
      </c>
      <c r="Z7">
        <v>5.5351850056363627</v>
      </c>
      <c r="AA7">
        <v>17.891102575949368</v>
      </c>
      <c r="AB7">
        <v>20.905231909795187</v>
      </c>
      <c r="AC7">
        <v>14.990586532674392</v>
      </c>
      <c r="AD7">
        <v>9.3644999949783205</v>
      </c>
      <c r="AE7">
        <v>25.464956970861735</v>
      </c>
      <c r="AF7">
        <v>18.063854099946347</v>
      </c>
      <c r="AG7">
        <v>30.149563605293423</v>
      </c>
      <c r="AH7">
        <v>77.349377789914286</v>
      </c>
      <c r="AI7">
        <v>1.8385526628979583</v>
      </c>
      <c r="AJ7">
        <v>0</v>
      </c>
      <c r="AK7">
        <v>28.718579786288423</v>
      </c>
      <c r="AL7">
        <v>57.806278890791738</v>
      </c>
      <c r="AM7">
        <v>5.4563384864249205</v>
      </c>
      <c r="AN7">
        <v>5.815582832686763E-2</v>
      </c>
      <c r="AO7">
        <v>0</v>
      </c>
      <c r="AP7">
        <v>1.0330234814415906</v>
      </c>
      <c r="AQ7">
        <v>26.535770852105841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3.4888768199181448</v>
      </c>
      <c r="AZ7">
        <v>4.1031699999999987</v>
      </c>
      <c r="BA7">
        <v>3.0994613036809819</v>
      </c>
      <c r="BB7">
        <v>2.4590772625482624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1298.7110300874765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494.6164677437896</v>
      </c>
      <c r="L8">
        <v>17.48</v>
      </c>
      <c r="M8">
        <v>63.963316318157588</v>
      </c>
      <c r="N8">
        <v>52.99595787372099</v>
      </c>
      <c r="O8">
        <v>74.071531410016632</v>
      </c>
      <c r="P8">
        <v>21.752087029288703</v>
      </c>
      <c r="Q8">
        <v>9.6398377905807031</v>
      </c>
      <c r="R8">
        <v>19.144601296936191</v>
      </c>
      <c r="S8">
        <v>11.775728427395212</v>
      </c>
      <c r="T8">
        <v>0</v>
      </c>
      <c r="U8">
        <v>59.180407027896571</v>
      </c>
      <c r="V8">
        <v>7.6712510973654062</v>
      </c>
      <c r="W8">
        <v>18.814914063069374</v>
      </c>
      <c r="X8">
        <v>62.938735227463013</v>
      </c>
      <c r="Y8">
        <v>0</v>
      </c>
      <c r="Z8">
        <v>5.5351850056363627</v>
      </c>
      <c r="AA8">
        <v>17.891102575949368</v>
      </c>
      <c r="AB8">
        <v>20.905231909795187</v>
      </c>
      <c r="AC8">
        <v>14.990586532674392</v>
      </c>
      <c r="AD8">
        <v>9.3644999949783205</v>
      </c>
      <c r="AE8">
        <v>25.464956970861735</v>
      </c>
      <c r="AF8">
        <v>18.063854099946347</v>
      </c>
      <c r="AG8">
        <v>30.149563605293423</v>
      </c>
      <c r="AH8">
        <v>77.349377789914286</v>
      </c>
      <c r="AI8">
        <v>1.8385526628979583</v>
      </c>
      <c r="AJ8">
        <v>0</v>
      </c>
      <c r="AK8">
        <v>28.718579786288423</v>
      </c>
      <c r="AL8">
        <v>57.806278890791738</v>
      </c>
      <c r="AM8">
        <v>5.4563384864249205</v>
      </c>
      <c r="AN8">
        <v>5.815582832686763E-2</v>
      </c>
      <c r="AO8">
        <v>0</v>
      </c>
      <c r="AP8">
        <v>1.0330234814415906</v>
      </c>
      <c r="AQ8">
        <v>26.535770852105841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3.4888768199181448</v>
      </c>
      <c r="AZ8">
        <v>4.1031699999999987</v>
      </c>
      <c r="BA8">
        <v>3.0994613036809819</v>
      </c>
      <c r="BB8">
        <v>2.4590772625482624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1298.7110300874765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494.6164677437896</v>
      </c>
      <c r="L9">
        <v>17.48</v>
      </c>
      <c r="M9">
        <v>63.963316318157588</v>
      </c>
      <c r="N9">
        <v>52.99595787372099</v>
      </c>
      <c r="O9">
        <v>74.071531410016632</v>
      </c>
      <c r="P9">
        <v>21.752087029288703</v>
      </c>
      <c r="Q9">
        <v>9.6398377905807031</v>
      </c>
      <c r="R9">
        <v>19.144601296936191</v>
      </c>
      <c r="S9">
        <v>11.775728427395212</v>
      </c>
      <c r="T9">
        <v>0</v>
      </c>
      <c r="U9">
        <v>59.180407027896571</v>
      </c>
      <c r="V9">
        <v>7.6712510973654062</v>
      </c>
      <c r="W9">
        <v>18.814914063069374</v>
      </c>
      <c r="X9">
        <v>62.938735227463013</v>
      </c>
      <c r="Y9">
        <v>0</v>
      </c>
      <c r="Z9">
        <v>5.5351850056363627</v>
      </c>
      <c r="AA9">
        <v>17.891102575949368</v>
      </c>
      <c r="AB9">
        <v>20.905231909795187</v>
      </c>
      <c r="AC9">
        <v>14.990586532674392</v>
      </c>
      <c r="AD9">
        <v>9.3644999949783205</v>
      </c>
      <c r="AE9">
        <v>25.464956970861735</v>
      </c>
      <c r="AF9">
        <v>18.063854099946347</v>
      </c>
      <c r="AG9">
        <v>30.149563605293423</v>
      </c>
      <c r="AH9">
        <v>77.349377789914286</v>
      </c>
      <c r="AI9">
        <v>1.8385526628979583</v>
      </c>
      <c r="AJ9">
        <v>0</v>
      </c>
      <c r="AK9">
        <v>28.718579786288423</v>
      </c>
      <c r="AL9">
        <v>57.806278890791738</v>
      </c>
      <c r="AM9">
        <v>5.4563384864249205</v>
      </c>
      <c r="AN9">
        <v>5.815582832686763E-2</v>
      </c>
      <c r="AO9">
        <v>0</v>
      </c>
      <c r="AP9">
        <v>1.0330234814415906</v>
      </c>
      <c r="AQ9">
        <v>26.535770852105841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3.4888768199181448</v>
      </c>
      <c r="AZ9">
        <v>4.1031699999999987</v>
      </c>
      <c r="BA9">
        <v>3.0994613036809819</v>
      </c>
      <c r="BB9">
        <v>2.4590772625482624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1298.7110300874765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494.6164677437896</v>
      </c>
      <c r="L10">
        <v>17.48</v>
      </c>
      <c r="M10">
        <v>63.963316318157588</v>
      </c>
      <c r="N10">
        <v>52.99595787372099</v>
      </c>
      <c r="O10">
        <v>74.071531410016632</v>
      </c>
      <c r="P10">
        <v>21.752087029288703</v>
      </c>
      <c r="Q10">
        <v>9.6398377905807031</v>
      </c>
      <c r="R10">
        <v>19.144601296936191</v>
      </c>
      <c r="S10">
        <v>11.775728427395212</v>
      </c>
      <c r="T10">
        <v>0</v>
      </c>
      <c r="U10">
        <v>59.180407027896571</v>
      </c>
      <c r="V10">
        <v>7.6712510973654062</v>
      </c>
      <c r="W10">
        <v>18.814914063069374</v>
      </c>
      <c r="X10">
        <v>62.938735227463013</v>
      </c>
      <c r="Y10">
        <v>0</v>
      </c>
      <c r="Z10">
        <v>5.5351850056363627</v>
      </c>
      <c r="AA10">
        <v>17.891102575949368</v>
      </c>
      <c r="AB10">
        <v>20.905231909795187</v>
      </c>
      <c r="AC10">
        <v>14.990586532674392</v>
      </c>
      <c r="AD10">
        <v>9.3644999949783205</v>
      </c>
      <c r="AE10">
        <v>25.464956970861735</v>
      </c>
      <c r="AF10">
        <v>18.063854099946347</v>
      </c>
      <c r="AG10">
        <v>30.149563605293423</v>
      </c>
      <c r="AH10">
        <v>77.349377789914286</v>
      </c>
      <c r="AI10">
        <v>1.8385526628979583</v>
      </c>
      <c r="AJ10">
        <v>0</v>
      </c>
      <c r="AK10">
        <v>28.718579786288423</v>
      </c>
      <c r="AL10">
        <v>57.806278890791738</v>
      </c>
      <c r="AM10">
        <v>5.4563384864249205</v>
      </c>
      <c r="AN10">
        <v>5.815582832686763E-2</v>
      </c>
      <c r="AO10">
        <v>0</v>
      </c>
      <c r="AP10">
        <v>1.0330234814415906</v>
      </c>
      <c r="AQ10">
        <v>26.535770852105841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3.3589186575716234</v>
      </c>
      <c r="AZ10">
        <v>4.1031699999999987</v>
      </c>
      <c r="BA10">
        <v>3.0994613036809819</v>
      </c>
      <c r="BB10">
        <v>2.4590772625482624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1298.5810719251299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494.6164677437896</v>
      </c>
      <c r="L11">
        <v>17.48</v>
      </c>
      <c r="M11">
        <v>63.963316318157588</v>
      </c>
      <c r="N11">
        <v>52.99595787372099</v>
      </c>
      <c r="O11">
        <v>74.071531410016632</v>
      </c>
      <c r="P11">
        <v>21.752087029288703</v>
      </c>
      <c r="Q11">
        <v>9.6398377905807031</v>
      </c>
      <c r="R11">
        <v>19.144601296936191</v>
      </c>
      <c r="S11">
        <v>11.775728427395212</v>
      </c>
      <c r="T11">
        <v>0</v>
      </c>
      <c r="U11">
        <v>59.180407027896571</v>
      </c>
      <c r="V11">
        <v>7.6712510973654062</v>
      </c>
      <c r="W11">
        <v>18.814914063069374</v>
      </c>
      <c r="X11">
        <v>62.938735227463013</v>
      </c>
      <c r="Y11">
        <v>0</v>
      </c>
      <c r="Z11">
        <v>5.5351850056363627</v>
      </c>
      <c r="AA11">
        <v>17.891102575949368</v>
      </c>
      <c r="AB11">
        <v>20.905231909795187</v>
      </c>
      <c r="AC11">
        <v>14.990586532674392</v>
      </c>
      <c r="AD11">
        <v>9.3644999949783205</v>
      </c>
      <c r="AE11">
        <v>25.464956970861735</v>
      </c>
      <c r="AF11">
        <v>18.063854099946347</v>
      </c>
      <c r="AG11">
        <v>30.149563605293423</v>
      </c>
      <c r="AH11">
        <v>77.349377789914286</v>
      </c>
      <c r="AI11">
        <v>1.8385526628979583</v>
      </c>
      <c r="AJ11">
        <v>0</v>
      </c>
      <c r="AK11">
        <v>28.718579786288423</v>
      </c>
      <c r="AL11">
        <v>57.806278890791738</v>
      </c>
      <c r="AM11">
        <v>5.4563384864249205</v>
      </c>
      <c r="AN11">
        <v>5.815582832686763E-2</v>
      </c>
      <c r="AO11">
        <v>0</v>
      </c>
      <c r="AP11">
        <v>1.0330234814415906</v>
      </c>
      <c r="AQ11">
        <v>26.535770852105841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3.3589186575716234</v>
      </c>
      <c r="AZ11">
        <v>4.1031699999999987</v>
      </c>
      <c r="BA11">
        <v>3.0994613036809819</v>
      </c>
      <c r="BB11">
        <v>2.4590772625482624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1298.5810719251299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494.6164677437896</v>
      </c>
      <c r="L12">
        <v>17.48</v>
      </c>
      <c r="M12">
        <v>63.963316318157588</v>
      </c>
      <c r="N12">
        <v>52.99595787372099</v>
      </c>
      <c r="O12">
        <v>74.071531410016632</v>
      </c>
      <c r="P12">
        <v>21.752087029288703</v>
      </c>
      <c r="Q12">
        <v>9.6398377905807031</v>
      </c>
      <c r="R12">
        <v>19.144601296936191</v>
      </c>
      <c r="S12">
        <v>11.775728427395212</v>
      </c>
      <c r="T12">
        <v>0</v>
      </c>
      <c r="U12">
        <v>59.180407027896571</v>
      </c>
      <c r="V12">
        <v>7.6712510973654062</v>
      </c>
      <c r="W12">
        <v>18.814914063069374</v>
      </c>
      <c r="X12">
        <v>62.938735227463013</v>
      </c>
      <c r="Y12">
        <v>0</v>
      </c>
      <c r="Z12">
        <v>5.5351850056363627</v>
      </c>
      <c r="AA12">
        <v>17.891102575949368</v>
      </c>
      <c r="AB12">
        <v>20.905231909795187</v>
      </c>
      <c r="AC12">
        <v>14.990586532674392</v>
      </c>
      <c r="AD12">
        <v>9.3644999949783205</v>
      </c>
      <c r="AE12">
        <v>25.464956970861735</v>
      </c>
      <c r="AF12">
        <v>18.063854099946347</v>
      </c>
      <c r="AG12">
        <v>30.149563605293423</v>
      </c>
      <c r="AH12">
        <v>77.349377789914286</v>
      </c>
      <c r="AI12">
        <v>1.8385526628979583</v>
      </c>
      <c r="AJ12">
        <v>0</v>
      </c>
      <c r="AK12">
        <v>28.718579786288423</v>
      </c>
      <c r="AL12">
        <v>57.806278890791738</v>
      </c>
      <c r="AM12">
        <v>5.4563384864249205</v>
      </c>
      <c r="AN12">
        <v>5.815582832686763E-2</v>
      </c>
      <c r="AO12">
        <v>0</v>
      </c>
      <c r="AP12">
        <v>1.0330234814415906</v>
      </c>
      <c r="AQ12">
        <v>26.535770852105841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3.3589186575716234</v>
      </c>
      <c r="AZ12">
        <v>4.1031699999999987</v>
      </c>
      <c r="BA12">
        <v>3.0994613036809819</v>
      </c>
      <c r="BB12">
        <v>2.4590772625482624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1298.5810719251299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494.6164677437896</v>
      </c>
      <c r="L13">
        <v>17.48</v>
      </c>
      <c r="M13">
        <v>63.963316318157588</v>
      </c>
      <c r="N13">
        <v>52.99595787372099</v>
      </c>
      <c r="O13">
        <v>74.071531410016632</v>
      </c>
      <c r="P13">
        <v>21.752087029288703</v>
      </c>
      <c r="Q13">
        <v>9.6398377905807031</v>
      </c>
      <c r="R13">
        <v>19.144601296936191</v>
      </c>
      <c r="S13">
        <v>11.775728427395212</v>
      </c>
      <c r="T13">
        <v>0</v>
      </c>
      <c r="U13">
        <v>59.180407027896571</v>
      </c>
      <c r="V13">
        <v>7.6712510973654062</v>
      </c>
      <c r="W13">
        <v>18.814914063069374</v>
      </c>
      <c r="X13">
        <v>62.938735227463013</v>
      </c>
      <c r="Y13">
        <v>0</v>
      </c>
      <c r="Z13">
        <v>5.5351850056363627</v>
      </c>
      <c r="AA13">
        <v>17.891102575949368</v>
      </c>
      <c r="AB13">
        <v>20.905231909795187</v>
      </c>
      <c r="AC13">
        <v>14.990586532674392</v>
      </c>
      <c r="AD13">
        <v>9.3644999949783205</v>
      </c>
      <c r="AE13">
        <v>25.464956970861735</v>
      </c>
      <c r="AF13">
        <v>18.063854099946347</v>
      </c>
      <c r="AG13">
        <v>30.149563605293423</v>
      </c>
      <c r="AH13">
        <v>77.349377789914286</v>
      </c>
      <c r="AI13">
        <v>1.8385526628979583</v>
      </c>
      <c r="AJ13">
        <v>0</v>
      </c>
      <c r="AK13">
        <v>28.718579786288423</v>
      </c>
      <c r="AL13">
        <v>57.806278890791738</v>
      </c>
      <c r="AM13">
        <v>5.4563384864249205</v>
      </c>
      <c r="AN13">
        <v>5.815582832686763E-2</v>
      </c>
      <c r="AO13">
        <v>0</v>
      </c>
      <c r="AP13">
        <v>1.0330234814415906</v>
      </c>
      <c r="AQ13">
        <v>26.535770852105841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3.3589186575716234</v>
      </c>
      <c r="AZ13">
        <v>4.1031699999999987</v>
      </c>
      <c r="BA13">
        <v>3.0994613036809819</v>
      </c>
      <c r="BB13">
        <v>2.4590772625482624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1298.5810719251299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494.6164677437896</v>
      </c>
      <c r="L14">
        <v>17.48</v>
      </c>
      <c r="M14">
        <v>63.963316318157588</v>
      </c>
      <c r="N14">
        <v>52.99595787372099</v>
      </c>
      <c r="O14">
        <v>74.071531410016632</v>
      </c>
      <c r="P14">
        <v>21.752087029288703</v>
      </c>
      <c r="Q14">
        <v>9.6398377905807031</v>
      </c>
      <c r="R14">
        <v>19.144601296936191</v>
      </c>
      <c r="S14">
        <v>11.775728427395212</v>
      </c>
      <c r="T14">
        <v>0</v>
      </c>
      <c r="U14">
        <v>59.180407027896571</v>
      </c>
      <c r="V14">
        <v>7.6712510973654062</v>
      </c>
      <c r="W14">
        <v>18.814914063069374</v>
      </c>
      <c r="X14">
        <v>62.938735227463013</v>
      </c>
      <c r="Y14">
        <v>0</v>
      </c>
      <c r="Z14">
        <v>5.5351850056363627</v>
      </c>
      <c r="AA14">
        <v>17.891102575949368</v>
      </c>
      <c r="AB14">
        <v>20.905231909795187</v>
      </c>
      <c r="AC14">
        <v>14.990586532674392</v>
      </c>
      <c r="AD14">
        <v>9.3644999949783205</v>
      </c>
      <c r="AE14">
        <v>25.464956970861735</v>
      </c>
      <c r="AF14">
        <v>18.063854099946347</v>
      </c>
      <c r="AG14">
        <v>30.149563605293423</v>
      </c>
      <c r="AH14">
        <v>77.349377789914286</v>
      </c>
      <c r="AI14">
        <v>1.8385526628979583</v>
      </c>
      <c r="AJ14">
        <v>0</v>
      </c>
      <c r="AK14">
        <v>28.718579786288423</v>
      </c>
      <c r="AL14">
        <v>57.806278890791738</v>
      </c>
      <c r="AM14">
        <v>5.4563384864249205</v>
      </c>
      <c r="AN14">
        <v>5.815582832686763E-2</v>
      </c>
      <c r="AO14">
        <v>0</v>
      </c>
      <c r="AP14">
        <v>1.0330234814415906</v>
      </c>
      <c r="AQ14">
        <v>26.535770852105841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3.3589186575716234</v>
      </c>
      <c r="AZ14">
        <v>4.1031699999999987</v>
      </c>
      <c r="BA14">
        <v>3.0994613036809819</v>
      </c>
      <c r="BB14">
        <v>2.4590772625482624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1298.5810719251299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493.97463107312149</v>
      </c>
      <c r="L15">
        <v>17.48</v>
      </c>
      <c r="M15">
        <v>63.828450369942196</v>
      </c>
      <c r="N15">
        <v>52.911794600434312</v>
      </c>
      <c r="O15">
        <v>73.901769834394912</v>
      </c>
      <c r="P15">
        <v>21.752087029288703</v>
      </c>
      <c r="Q15">
        <v>9.6333296949152558</v>
      </c>
      <c r="R15">
        <v>19.154550850023075</v>
      </c>
      <c r="S15">
        <v>11.775811653673165</v>
      </c>
      <c r="T15">
        <v>0</v>
      </c>
      <c r="U15">
        <v>59.180407027896571</v>
      </c>
      <c r="V15">
        <v>7.6712510973654062</v>
      </c>
      <c r="W15">
        <v>18.814914063069374</v>
      </c>
      <c r="X15">
        <v>62.938735227463013</v>
      </c>
      <c r="Y15">
        <v>0</v>
      </c>
      <c r="Z15">
        <v>5.5351850056363627</v>
      </c>
      <c r="AA15">
        <v>17.891102575949368</v>
      </c>
      <c r="AB15">
        <v>20.905231909795187</v>
      </c>
      <c r="AC15">
        <v>14.990586532674392</v>
      </c>
      <c r="AD15">
        <v>9.3644999949783205</v>
      </c>
      <c r="AE15">
        <v>25.464956970861735</v>
      </c>
      <c r="AF15">
        <v>18.063854099946347</v>
      </c>
      <c r="AG15">
        <v>30.149563605293423</v>
      </c>
      <c r="AH15">
        <v>77.349377789914286</v>
      </c>
      <c r="AI15">
        <v>1.8385526628979583</v>
      </c>
      <c r="AJ15">
        <v>0</v>
      </c>
      <c r="AK15">
        <v>28.718579786288423</v>
      </c>
      <c r="AL15">
        <v>54.455190399999992</v>
      </c>
      <c r="AM15">
        <v>5.4563384864249205</v>
      </c>
      <c r="AN15">
        <v>5.815582832686763E-2</v>
      </c>
      <c r="AO15">
        <v>0</v>
      </c>
      <c r="AP15">
        <v>1.0330234814415906</v>
      </c>
      <c r="AQ15">
        <v>26.535770852105841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3.4888768199181448</v>
      </c>
      <c r="AZ15">
        <v>4.2715107031249993</v>
      </c>
      <c r="BA15">
        <v>3.0994613036809819</v>
      </c>
      <c r="BB15">
        <v>2.4583573224489794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1294.5004595756177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494.43678484838904</v>
      </c>
      <c r="L16">
        <v>17.48</v>
      </c>
      <c r="M16">
        <v>63.828450369942196</v>
      </c>
      <c r="N16">
        <v>52.911794600434312</v>
      </c>
      <c r="O16">
        <v>73.901769834394912</v>
      </c>
      <c r="P16">
        <v>21.752087029288703</v>
      </c>
      <c r="Q16">
        <v>9.6333296949152558</v>
      </c>
      <c r="R16">
        <v>19.154550850023075</v>
      </c>
      <c r="S16">
        <v>11.775811653673165</v>
      </c>
      <c r="T16">
        <v>0</v>
      </c>
      <c r="U16">
        <v>59.180407027896571</v>
      </c>
      <c r="V16">
        <v>7.6712510973654062</v>
      </c>
      <c r="W16">
        <v>18.814914063069374</v>
      </c>
      <c r="X16">
        <v>62.938735227463013</v>
      </c>
      <c r="Y16">
        <v>0</v>
      </c>
      <c r="Z16">
        <v>5.5351850056363627</v>
      </c>
      <c r="AA16">
        <v>17.891102575949368</v>
      </c>
      <c r="AB16">
        <v>20.905231909795187</v>
      </c>
      <c r="AC16">
        <v>14.990586532674392</v>
      </c>
      <c r="AD16">
        <v>9.3644999949783205</v>
      </c>
      <c r="AE16">
        <v>25.464956970861735</v>
      </c>
      <c r="AF16">
        <v>18.063854099946347</v>
      </c>
      <c r="AG16">
        <v>30.149563605293423</v>
      </c>
      <c r="AH16">
        <v>77.349377789914286</v>
      </c>
      <c r="AI16">
        <v>1.8385526628979583</v>
      </c>
      <c r="AJ16">
        <v>0</v>
      </c>
      <c r="AK16">
        <v>28.718579786288423</v>
      </c>
      <c r="AL16">
        <v>54.455190399999992</v>
      </c>
      <c r="AM16">
        <v>5.4563384864249205</v>
      </c>
      <c r="AN16">
        <v>5.815582832686763E-2</v>
      </c>
      <c r="AO16">
        <v>0</v>
      </c>
      <c r="AP16">
        <v>1.0330234814415906</v>
      </c>
      <c r="AQ16">
        <v>19.901827815204928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3.4888768199181448</v>
      </c>
      <c r="AZ16">
        <v>4.2715107031249993</v>
      </c>
      <c r="BA16">
        <v>3.0994613036809819</v>
      </c>
      <c r="BB16">
        <v>2.4583573224489794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1288.3286703139845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495.05724660485629</v>
      </c>
      <c r="L17">
        <v>17.48</v>
      </c>
      <c r="M17">
        <v>63.828450369942196</v>
      </c>
      <c r="N17">
        <v>52.911794600434312</v>
      </c>
      <c r="O17">
        <v>73.901769834394912</v>
      </c>
      <c r="P17">
        <v>21.752087029288703</v>
      </c>
      <c r="Q17">
        <v>9.6333296949152558</v>
      </c>
      <c r="R17">
        <v>19.154550850023075</v>
      </c>
      <c r="S17">
        <v>11.775811653673165</v>
      </c>
      <c r="T17">
        <v>0</v>
      </c>
      <c r="U17">
        <v>59.180407027896571</v>
      </c>
      <c r="V17">
        <v>7.6712510973654062</v>
      </c>
      <c r="W17">
        <v>18.814914063069374</v>
      </c>
      <c r="X17">
        <v>62.938735227463013</v>
      </c>
      <c r="Y17">
        <v>0</v>
      </c>
      <c r="Z17">
        <v>5.5351850056363627</v>
      </c>
      <c r="AA17">
        <v>17.891102575949368</v>
      </c>
      <c r="AB17">
        <v>20.905231909795187</v>
      </c>
      <c r="AC17">
        <v>14.990586532674392</v>
      </c>
      <c r="AD17">
        <v>9.3644999949783205</v>
      </c>
      <c r="AE17">
        <v>25.464956970861735</v>
      </c>
      <c r="AF17">
        <v>18.063854099946347</v>
      </c>
      <c r="AG17">
        <v>30.149563605293423</v>
      </c>
      <c r="AH17">
        <v>77.349377789914286</v>
      </c>
      <c r="AI17">
        <v>1.8385526628979583</v>
      </c>
      <c r="AJ17">
        <v>0</v>
      </c>
      <c r="AK17">
        <v>28.718579786288423</v>
      </c>
      <c r="AL17">
        <v>54.455190399999992</v>
      </c>
      <c r="AM17">
        <v>5.4563384864249205</v>
      </c>
      <c r="AN17">
        <v>5.815582832686763E-2</v>
      </c>
      <c r="AO17">
        <v>0</v>
      </c>
      <c r="AP17">
        <v>1.0330234814415906</v>
      </c>
      <c r="AQ17">
        <v>19.901827815204928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3.4888768199181448</v>
      </c>
      <c r="AZ17">
        <v>4.2715107031249993</v>
      </c>
      <c r="BA17">
        <v>3.0994613036809819</v>
      </c>
      <c r="BB17">
        <v>2.4583573224489794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1288.9491320704517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495.05724660485629</v>
      </c>
      <c r="L18">
        <v>17.48</v>
      </c>
      <c r="M18">
        <v>63.828450369942196</v>
      </c>
      <c r="N18">
        <v>52.911794600434312</v>
      </c>
      <c r="O18">
        <v>73.901769834394912</v>
      </c>
      <c r="P18">
        <v>21.752087029288703</v>
      </c>
      <c r="Q18">
        <v>9.6333296949152558</v>
      </c>
      <c r="R18">
        <v>19.154550850023075</v>
      </c>
      <c r="S18">
        <v>11.775811653673165</v>
      </c>
      <c r="T18">
        <v>0</v>
      </c>
      <c r="U18">
        <v>59.180407027896571</v>
      </c>
      <c r="V18">
        <v>7.6712510973654062</v>
      </c>
      <c r="W18">
        <v>18.814914063069374</v>
      </c>
      <c r="X18">
        <v>62.938735227463013</v>
      </c>
      <c r="Y18">
        <v>0</v>
      </c>
      <c r="Z18">
        <v>5.5351850056363627</v>
      </c>
      <c r="AA18">
        <v>17.891102575949368</v>
      </c>
      <c r="AB18">
        <v>20.905231909795187</v>
      </c>
      <c r="AC18">
        <v>14.990586532674392</v>
      </c>
      <c r="AD18">
        <v>9.3644999949783205</v>
      </c>
      <c r="AE18">
        <v>25.464956970861735</v>
      </c>
      <c r="AF18">
        <v>18.063854099946347</v>
      </c>
      <c r="AG18">
        <v>30.149563605293423</v>
      </c>
      <c r="AH18">
        <v>77.349377789914286</v>
      </c>
      <c r="AI18">
        <v>1.8385526628979583</v>
      </c>
      <c r="AJ18">
        <v>0</v>
      </c>
      <c r="AK18">
        <v>28.718579786288423</v>
      </c>
      <c r="AL18">
        <v>54.455190399999992</v>
      </c>
      <c r="AM18">
        <v>5.4563384864249205</v>
      </c>
      <c r="AN18">
        <v>5.815582832686763E-2</v>
      </c>
      <c r="AO18">
        <v>0</v>
      </c>
      <c r="AP18">
        <v>1.0330234814415906</v>
      </c>
      <c r="AQ18">
        <v>13.267885426052921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3.4888768199181448</v>
      </c>
      <c r="AZ18">
        <v>4.2715107031249993</v>
      </c>
      <c r="BA18">
        <v>3.0994613036809819</v>
      </c>
      <c r="BB18">
        <v>2.4583573224489794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1282.3151896812997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495.05724660485629</v>
      </c>
      <c r="L19">
        <v>17.48</v>
      </c>
      <c r="M19">
        <v>63.828450369942196</v>
      </c>
      <c r="N19">
        <v>52.911794600434312</v>
      </c>
      <c r="O19">
        <v>73.901769834394912</v>
      </c>
      <c r="P19">
        <v>21.752087029288703</v>
      </c>
      <c r="Q19">
        <v>9.6333296949152558</v>
      </c>
      <c r="R19">
        <v>19.154550850023075</v>
      </c>
      <c r="S19">
        <v>11.775811653673165</v>
      </c>
      <c r="T19">
        <v>0</v>
      </c>
      <c r="U19">
        <v>59.180407027896571</v>
      </c>
      <c r="V19">
        <v>7.6712510973654062</v>
      </c>
      <c r="W19">
        <v>18.814914063069374</v>
      </c>
      <c r="X19">
        <v>62.938735227463013</v>
      </c>
      <c r="Y19">
        <v>0</v>
      </c>
      <c r="Z19">
        <v>5.5351850056363627</v>
      </c>
      <c r="AA19">
        <v>17.891102575949368</v>
      </c>
      <c r="AB19">
        <v>20.905231909795187</v>
      </c>
      <c r="AC19">
        <v>14.990586532674392</v>
      </c>
      <c r="AD19">
        <v>9.3644999949783205</v>
      </c>
      <c r="AE19">
        <v>25.464956970861735</v>
      </c>
      <c r="AF19">
        <v>12.534103493157243</v>
      </c>
      <c r="AG19">
        <v>30.149563605293423</v>
      </c>
      <c r="AH19">
        <v>77.349377789914286</v>
      </c>
      <c r="AI19">
        <v>1.8385526628979583</v>
      </c>
      <c r="AJ19">
        <v>0</v>
      </c>
      <c r="AK19">
        <v>28.718579786288423</v>
      </c>
      <c r="AL19">
        <v>54.455190399999992</v>
      </c>
      <c r="AM19">
        <v>5.4563384864249205</v>
      </c>
      <c r="AN19">
        <v>5.815582832686763E-2</v>
      </c>
      <c r="AO19">
        <v>0</v>
      </c>
      <c r="AP19">
        <v>1.0330234814415906</v>
      </c>
      <c r="AQ19">
        <v>6.6339423891520095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3.6619151937581274</v>
      </c>
      <c r="AZ19">
        <v>4.2715107031249993</v>
      </c>
      <c r="BA19">
        <v>3.0994613036809819</v>
      </c>
      <c r="BB19">
        <v>2.4583573224489794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1270.3245344114496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495.05724660485629</v>
      </c>
      <c r="L20">
        <v>17.48</v>
      </c>
      <c r="M20">
        <v>63.828450369942196</v>
      </c>
      <c r="N20">
        <v>52.911794600434312</v>
      </c>
      <c r="O20">
        <v>73.901769834394912</v>
      </c>
      <c r="P20">
        <v>21.752087029288703</v>
      </c>
      <c r="Q20">
        <v>9.6333296949152558</v>
      </c>
      <c r="R20">
        <v>19.154550850023075</v>
      </c>
      <c r="S20">
        <v>11.775811653673165</v>
      </c>
      <c r="T20">
        <v>0</v>
      </c>
      <c r="U20">
        <v>59.180407027896571</v>
      </c>
      <c r="V20">
        <v>7.6712510973654062</v>
      </c>
      <c r="W20">
        <v>18.814914063069374</v>
      </c>
      <c r="X20">
        <v>62.938735227463013</v>
      </c>
      <c r="Y20">
        <v>0</v>
      </c>
      <c r="Z20">
        <v>5.5351850056363627</v>
      </c>
      <c r="AA20">
        <v>17.891102575949368</v>
      </c>
      <c r="AB20">
        <v>20.905231909795187</v>
      </c>
      <c r="AC20">
        <v>14.990586532674392</v>
      </c>
      <c r="AD20">
        <v>9.3644999949783205</v>
      </c>
      <c r="AE20">
        <v>25.464956970861735</v>
      </c>
      <c r="AF20">
        <v>12.534103493157243</v>
      </c>
      <c r="AG20">
        <v>30.149563605293423</v>
      </c>
      <c r="AH20">
        <v>77.349377789914286</v>
      </c>
      <c r="AI20">
        <v>8.2078251354498111</v>
      </c>
      <c r="AJ20">
        <v>0</v>
      </c>
      <c r="AK20">
        <v>28.718579786288423</v>
      </c>
      <c r="AL20">
        <v>54.455190399999992</v>
      </c>
      <c r="AM20">
        <v>5.4563384864249205</v>
      </c>
      <c r="AN20">
        <v>5.815582832686763E-2</v>
      </c>
      <c r="AO20">
        <v>0</v>
      </c>
      <c r="AP20">
        <v>1.0330234814415906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3.6619151937581274</v>
      </c>
      <c r="AZ20">
        <v>4.2715107031249993</v>
      </c>
      <c r="BA20">
        <v>3.0994613036809819</v>
      </c>
      <c r="BB20">
        <v>2.4583573224489794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1270.0598644948495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495.05724660485629</v>
      </c>
      <c r="L21">
        <v>17.48</v>
      </c>
      <c r="M21">
        <v>63.828450369942196</v>
      </c>
      <c r="N21">
        <v>52.911794600434312</v>
      </c>
      <c r="O21">
        <v>73.901769834394912</v>
      </c>
      <c r="P21">
        <v>21.752087029288703</v>
      </c>
      <c r="Q21">
        <v>9.6333296949152558</v>
      </c>
      <c r="R21">
        <v>19.154550850023075</v>
      </c>
      <c r="S21">
        <v>11.775811653673165</v>
      </c>
      <c r="T21">
        <v>0</v>
      </c>
      <c r="U21">
        <v>59.180407027896571</v>
      </c>
      <c r="V21">
        <v>7.6712510973654062</v>
      </c>
      <c r="W21">
        <v>18.814914063069374</v>
      </c>
      <c r="X21">
        <v>62.938735227463013</v>
      </c>
      <c r="Y21">
        <v>0</v>
      </c>
      <c r="Z21">
        <v>5.5351850056363627</v>
      </c>
      <c r="AA21">
        <v>17.891102575949368</v>
      </c>
      <c r="AB21">
        <v>20.905231909795187</v>
      </c>
      <c r="AC21">
        <v>14.990586532674392</v>
      </c>
      <c r="AD21">
        <v>9.3644999949783205</v>
      </c>
      <c r="AE21">
        <v>25.464956970861735</v>
      </c>
      <c r="AF21">
        <v>12.534103493157243</v>
      </c>
      <c r="AG21">
        <v>30.149563605293423</v>
      </c>
      <c r="AH21">
        <v>77.349377789914286</v>
      </c>
      <c r="AI21">
        <v>8.2078251354498111</v>
      </c>
      <c r="AJ21">
        <v>0</v>
      </c>
      <c r="AK21">
        <v>28.718579786288423</v>
      </c>
      <c r="AL21">
        <v>54.455190399999992</v>
      </c>
      <c r="AM21">
        <v>5.4563384864249205</v>
      </c>
      <c r="AN21">
        <v>5.815582832686763E-2</v>
      </c>
      <c r="AO21">
        <v>0</v>
      </c>
      <c r="AP21">
        <v>1.0330234814415906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3.6619151937581274</v>
      </c>
      <c r="AZ21">
        <v>4.2715107031249993</v>
      </c>
      <c r="BA21">
        <v>3.0994613036809819</v>
      </c>
      <c r="BB21">
        <v>2.4583573224489794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1270.0598644948495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495.05724660485629</v>
      </c>
      <c r="L22">
        <v>17.48</v>
      </c>
      <c r="M22">
        <v>63.828450369942196</v>
      </c>
      <c r="N22">
        <v>52.911794600434312</v>
      </c>
      <c r="O22">
        <v>73.901769834394912</v>
      </c>
      <c r="P22">
        <v>21.752087029288703</v>
      </c>
      <c r="Q22">
        <v>9.6333296949152558</v>
      </c>
      <c r="R22">
        <v>19.154550850023075</v>
      </c>
      <c r="S22">
        <v>11.775811653673165</v>
      </c>
      <c r="T22">
        <v>0</v>
      </c>
      <c r="U22">
        <v>59.180407027896571</v>
      </c>
      <c r="V22">
        <v>7.6712510973654062</v>
      </c>
      <c r="W22">
        <v>18.814914063069374</v>
      </c>
      <c r="X22">
        <v>62.938735227463013</v>
      </c>
      <c r="Y22">
        <v>0</v>
      </c>
      <c r="Z22">
        <v>5.5351850056363627</v>
      </c>
      <c r="AA22">
        <v>17.891102575949368</v>
      </c>
      <c r="AB22">
        <v>20.905231909795187</v>
      </c>
      <c r="AC22">
        <v>14.990586532674392</v>
      </c>
      <c r="AD22">
        <v>9.3644999949783205</v>
      </c>
      <c r="AE22">
        <v>25.464956970861735</v>
      </c>
      <c r="AF22">
        <v>12.534103493157243</v>
      </c>
      <c r="AG22">
        <v>30.149563605293423</v>
      </c>
      <c r="AH22">
        <v>77.349377789914286</v>
      </c>
      <c r="AI22">
        <v>1.8385526628979583</v>
      </c>
      <c r="AJ22">
        <v>0</v>
      </c>
      <c r="AK22">
        <v>28.718579786288423</v>
      </c>
      <c r="AL22">
        <v>54.455190399999992</v>
      </c>
      <c r="AM22">
        <v>5.4563384864249205</v>
      </c>
      <c r="AN22">
        <v>5.815582832686763E-2</v>
      </c>
      <c r="AO22">
        <v>0</v>
      </c>
      <c r="AP22">
        <v>1.0330234814415906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3.6619151937581274</v>
      </c>
      <c r="AZ22">
        <v>4.2715107031249993</v>
      </c>
      <c r="BA22">
        <v>3.0994613036809819</v>
      </c>
      <c r="BB22">
        <v>2.4583573224489794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1263.6905920222976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495.05724660485629</v>
      </c>
      <c r="L23">
        <v>17.48</v>
      </c>
      <c r="M23">
        <v>63.828450369942196</v>
      </c>
      <c r="N23">
        <v>52.911794600434312</v>
      </c>
      <c r="O23">
        <v>73.901769834394912</v>
      </c>
      <c r="P23">
        <v>21.752087029288703</v>
      </c>
      <c r="Q23">
        <v>9.6333296949152558</v>
      </c>
      <c r="R23">
        <v>19.154550850023075</v>
      </c>
      <c r="S23">
        <v>11.775811653673165</v>
      </c>
      <c r="T23">
        <v>0</v>
      </c>
      <c r="U23">
        <v>59.180407027896571</v>
      </c>
      <c r="V23">
        <v>7.6712510973654062</v>
      </c>
      <c r="W23">
        <v>18.814914063069374</v>
      </c>
      <c r="X23">
        <v>62.938735227463013</v>
      </c>
      <c r="Y23">
        <v>0</v>
      </c>
      <c r="Z23">
        <v>5.5351850056363627</v>
      </c>
      <c r="AA23">
        <v>17.891102575949368</v>
      </c>
      <c r="AB23">
        <v>20.905231909795187</v>
      </c>
      <c r="AC23">
        <v>14.990586532674392</v>
      </c>
      <c r="AD23">
        <v>9.3644999949783205</v>
      </c>
      <c r="AE23">
        <v>25.464956970861735</v>
      </c>
      <c r="AF23">
        <v>12.534103493157243</v>
      </c>
      <c r="AG23">
        <v>30.149563605293423</v>
      </c>
      <c r="AH23">
        <v>77.349377789914286</v>
      </c>
      <c r="AI23">
        <v>1.8385526628979583</v>
      </c>
      <c r="AJ23">
        <v>0</v>
      </c>
      <c r="AK23">
        <v>28.718579786288423</v>
      </c>
      <c r="AL23">
        <v>54.455190399999992</v>
      </c>
      <c r="AM23">
        <v>5.4563384864249205</v>
      </c>
      <c r="AN23">
        <v>5.815582832686763E-2</v>
      </c>
      <c r="AO23">
        <v>0</v>
      </c>
      <c r="AP23">
        <v>1.0330234814415906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3.6619151937581274</v>
      </c>
      <c r="AZ23">
        <v>4.2715107031249993</v>
      </c>
      <c r="BA23">
        <v>3.0994613036809819</v>
      </c>
      <c r="BB23">
        <v>2.4583573224489794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1263.6905920222976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495.05724660485629</v>
      </c>
      <c r="L24">
        <v>17.48</v>
      </c>
      <c r="M24">
        <v>63.828450369942196</v>
      </c>
      <c r="N24">
        <v>52.911794600434312</v>
      </c>
      <c r="O24">
        <v>73.901769834394912</v>
      </c>
      <c r="P24">
        <v>21.752087029288703</v>
      </c>
      <c r="Q24">
        <v>9.6333296949152558</v>
      </c>
      <c r="R24">
        <v>19.154550850023075</v>
      </c>
      <c r="S24">
        <v>11.775811653673165</v>
      </c>
      <c r="T24">
        <v>0</v>
      </c>
      <c r="U24">
        <v>59.180407027896571</v>
      </c>
      <c r="V24">
        <v>7.6712510973654062</v>
      </c>
      <c r="W24">
        <v>18.814914063069374</v>
      </c>
      <c r="X24">
        <v>62.938735227463013</v>
      </c>
      <c r="Y24">
        <v>0</v>
      </c>
      <c r="Z24">
        <v>5.5351850056363627</v>
      </c>
      <c r="AA24">
        <v>17.891102575949368</v>
      </c>
      <c r="AB24">
        <v>20.905231909795187</v>
      </c>
      <c r="AC24">
        <v>14.990586532674392</v>
      </c>
      <c r="AD24">
        <v>9.3644999949783205</v>
      </c>
      <c r="AE24">
        <v>25.464956970861735</v>
      </c>
      <c r="AF24">
        <v>12.534103493157243</v>
      </c>
      <c r="AG24">
        <v>30.149563605293423</v>
      </c>
      <c r="AH24">
        <v>77.349377789914286</v>
      </c>
      <c r="AI24">
        <v>1.8385526628979583</v>
      </c>
      <c r="AJ24">
        <v>0</v>
      </c>
      <c r="AK24">
        <v>28.718579786288423</v>
      </c>
      <c r="AL24">
        <v>54.455190399999992</v>
      </c>
      <c r="AM24">
        <v>5.4563384864249205</v>
      </c>
      <c r="AN24">
        <v>5.815582832686763E-2</v>
      </c>
      <c r="AO24">
        <v>0</v>
      </c>
      <c r="AP24">
        <v>1.0330234814415906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3.6619151937581274</v>
      </c>
      <c r="AZ24">
        <v>4.2715107031249993</v>
      </c>
      <c r="BA24">
        <v>3.0994613036809819</v>
      </c>
      <c r="BB24">
        <v>2.4583573224489794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1263.6905920222976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495.05724660485629</v>
      </c>
      <c r="L25">
        <v>17.48</v>
      </c>
      <c r="M25">
        <v>63.828450369942196</v>
      </c>
      <c r="N25">
        <v>52.911794600434312</v>
      </c>
      <c r="O25">
        <v>73.901769834394912</v>
      </c>
      <c r="P25">
        <v>21.752087029288703</v>
      </c>
      <c r="Q25">
        <v>9.6333296949152558</v>
      </c>
      <c r="R25">
        <v>19.154550850023075</v>
      </c>
      <c r="S25">
        <v>11.775811653673165</v>
      </c>
      <c r="T25">
        <v>0</v>
      </c>
      <c r="U25">
        <v>59.180407027896571</v>
      </c>
      <c r="V25">
        <v>7.6712510973654062</v>
      </c>
      <c r="W25">
        <v>18.814914063069374</v>
      </c>
      <c r="X25">
        <v>62.938735227463013</v>
      </c>
      <c r="Y25">
        <v>0</v>
      </c>
      <c r="Z25">
        <v>5.5351850056363627</v>
      </c>
      <c r="AA25">
        <v>17.891102575949368</v>
      </c>
      <c r="AB25">
        <v>20.905231909795187</v>
      </c>
      <c r="AC25">
        <v>14.990586532674392</v>
      </c>
      <c r="AD25">
        <v>9.3644999949783205</v>
      </c>
      <c r="AE25">
        <v>25.464956970861735</v>
      </c>
      <c r="AF25">
        <v>12.534103493157243</v>
      </c>
      <c r="AG25">
        <v>30.149563605293423</v>
      </c>
      <c r="AH25">
        <v>77.349377789914286</v>
      </c>
      <c r="AI25">
        <v>1.8385526628979583</v>
      </c>
      <c r="AJ25">
        <v>0</v>
      </c>
      <c r="AK25">
        <v>28.718579786288423</v>
      </c>
      <c r="AL25">
        <v>54.455190399999992</v>
      </c>
      <c r="AM25">
        <v>5.4563384864249205</v>
      </c>
      <c r="AN25">
        <v>5.815582832686763E-2</v>
      </c>
      <c r="AO25">
        <v>0</v>
      </c>
      <c r="AP25">
        <v>1.0330234814415906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3.6619151937581274</v>
      </c>
      <c r="AZ25">
        <v>4.2715107031249993</v>
      </c>
      <c r="BA25">
        <v>3.0994613036809819</v>
      </c>
      <c r="BB25">
        <v>2.4583573224489794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1263.6905920222976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495.05097954134254</v>
      </c>
      <c r="L26">
        <v>17.48</v>
      </c>
      <c r="M26">
        <v>63.828450369942196</v>
      </c>
      <c r="N26">
        <v>52.911794600434312</v>
      </c>
      <c r="O26">
        <v>73.901769834394912</v>
      </c>
      <c r="P26">
        <v>21.752087029288703</v>
      </c>
      <c r="Q26">
        <v>9.6333296949152558</v>
      </c>
      <c r="R26">
        <v>19.154550850023075</v>
      </c>
      <c r="S26">
        <v>11.775811653673165</v>
      </c>
      <c r="T26">
        <v>0</v>
      </c>
      <c r="U26">
        <v>59.180407027896571</v>
      </c>
      <c r="V26">
        <v>7.6712510973654062</v>
      </c>
      <c r="W26">
        <v>18.814914063069374</v>
      </c>
      <c r="X26">
        <v>62.938735227463013</v>
      </c>
      <c r="Y26">
        <v>0</v>
      </c>
      <c r="Z26">
        <v>5.5351850056363627</v>
      </c>
      <c r="AA26">
        <v>17.891102575949368</v>
      </c>
      <c r="AB26">
        <v>20.905231909795187</v>
      </c>
      <c r="AC26">
        <v>14.990586532674392</v>
      </c>
      <c r="AD26">
        <v>9.3644999949783205</v>
      </c>
      <c r="AE26">
        <v>25.464956970861735</v>
      </c>
      <c r="AF26">
        <v>6.2670524083813097</v>
      </c>
      <c r="AG26">
        <v>30.149563605293423</v>
      </c>
      <c r="AH26">
        <v>77.349377789914286</v>
      </c>
      <c r="AI26">
        <v>1.8385526628979583</v>
      </c>
      <c r="AJ26">
        <v>0</v>
      </c>
      <c r="AK26">
        <v>28.718579786288423</v>
      </c>
      <c r="AL26">
        <v>54.455190399999992</v>
      </c>
      <c r="AM26">
        <v>5.4563384864249205</v>
      </c>
      <c r="AN26">
        <v>5.815582832686763E-2</v>
      </c>
      <c r="AO26">
        <v>0</v>
      </c>
      <c r="AP26">
        <v>1.0330234814415906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3.6619151937581274</v>
      </c>
      <c r="AZ26">
        <v>4.2715107031249993</v>
      </c>
      <c r="BA26">
        <v>3.0994613036809819</v>
      </c>
      <c r="BB26">
        <v>2.4583573224489794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1257.4172738740081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495.05243125743141</v>
      </c>
      <c r="L27">
        <v>16.919955254111336</v>
      </c>
      <c r="M27">
        <v>63.828450369942196</v>
      </c>
      <c r="N27">
        <v>52.911794600434312</v>
      </c>
      <c r="O27">
        <v>73.901769834394912</v>
      </c>
      <c r="P27">
        <v>21.752087029288703</v>
      </c>
      <c r="Q27">
        <v>9.6333296949152558</v>
      </c>
      <c r="R27">
        <v>19.154550850023075</v>
      </c>
      <c r="S27">
        <v>11.775811653673165</v>
      </c>
      <c r="T27">
        <v>0</v>
      </c>
      <c r="U27">
        <v>59.180407027896571</v>
      </c>
      <c r="V27">
        <v>7.6712510973654062</v>
      </c>
      <c r="W27">
        <v>18.814914063069374</v>
      </c>
      <c r="X27">
        <v>62.938735227463013</v>
      </c>
      <c r="Y27">
        <v>0</v>
      </c>
      <c r="Z27">
        <v>5.5351850056363627</v>
      </c>
      <c r="AA27">
        <v>17.891102575949368</v>
      </c>
      <c r="AB27">
        <v>20.905231909795187</v>
      </c>
      <c r="AC27">
        <v>14.990586532674392</v>
      </c>
      <c r="AD27">
        <v>9.3644999949783205</v>
      </c>
      <c r="AE27">
        <v>25.464956970861735</v>
      </c>
      <c r="AF27">
        <v>6.2670524083813097</v>
      </c>
      <c r="AG27">
        <v>30.149563605293423</v>
      </c>
      <c r="AH27">
        <v>77.349377789914286</v>
      </c>
      <c r="AI27">
        <v>2.6265041858484492</v>
      </c>
      <c r="AJ27">
        <v>0</v>
      </c>
      <c r="AK27">
        <v>28.718579786288423</v>
      </c>
      <c r="AL27">
        <v>54.455190399999992</v>
      </c>
      <c r="AM27">
        <v>5.4563384864249205</v>
      </c>
      <c r="AN27">
        <v>5.815582832686763E-2</v>
      </c>
      <c r="AO27">
        <v>0</v>
      </c>
      <c r="AP27">
        <v>1.0330234814415906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3.6619151937581274</v>
      </c>
      <c r="AZ27">
        <v>4.2715107031249993</v>
      </c>
      <c r="BA27">
        <v>3.0994613036809819</v>
      </c>
      <c r="BB27">
        <v>2.4583573224489794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1257.6466323671589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495.05243125743141</v>
      </c>
      <c r="L28">
        <v>16.919955254111336</v>
      </c>
      <c r="M28">
        <v>63.828450369942196</v>
      </c>
      <c r="N28">
        <v>52.911794600434312</v>
      </c>
      <c r="O28">
        <v>73.901769834394912</v>
      </c>
      <c r="P28">
        <v>21.752087029288703</v>
      </c>
      <c r="Q28">
        <v>9.6333296949152558</v>
      </c>
      <c r="R28">
        <v>19.154550850023075</v>
      </c>
      <c r="S28">
        <v>11.775811653673165</v>
      </c>
      <c r="T28">
        <v>0</v>
      </c>
      <c r="U28">
        <v>59.180407027896571</v>
      </c>
      <c r="V28">
        <v>7.7899679080135442</v>
      </c>
      <c r="W28">
        <v>18.814914063069374</v>
      </c>
      <c r="X28">
        <v>62.938735227463013</v>
      </c>
      <c r="Y28">
        <v>0</v>
      </c>
      <c r="Z28">
        <v>5.5351850056363627</v>
      </c>
      <c r="AA28">
        <v>17.891102575949368</v>
      </c>
      <c r="AB28">
        <v>20.905231909795187</v>
      </c>
      <c r="AC28">
        <v>14.990586532674392</v>
      </c>
      <c r="AD28">
        <v>9.3644999949783205</v>
      </c>
      <c r="AE28">
        <v>25.464956970861735</v>
      </c>
      <c r="AF28">
        <v>6.2670524083813097</v>
      </c>
      <c r="AG28">
        <v>30.149563605293423</v>
      </c>
      <c r="AH28">
        <v>77.349377789914286</v>
      </c>
      <c r="AI28">
        <v>3.93975583344608</v>
      </c>
      <c r="AJ28">
        <v>0</v>
      </c>
      <c r="AK28">
        <v>28.718579786288423</v>
      </c>
      <c r="AL28">
        <v>54.455190399999992</v>
      </c>
      <c r="AM28">
        <v>5.4563384864249205</v>
      </c>
      <c r="AN28">
        <v>5.815582832686763E-2</v>
      </c>
      <c r="AO28">
        <v>0</v>
      </c>
      <c r="AP28">
        <v>1.0330234814415906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3.6619151937581274</v>
      </c>
      <c r="AZ28">
        <v>4.2715107031249993</v>
      </c>
      <c r="BA28">
        <v>3.0994613036809819</v>
      </c>
      <c r="BB28">
        <v>2.4583573224489794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1259.0786008254045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434.87359309169528</v>
      </c>
      <c r="L29">
        <v>9.660309125730338</v>
      </c>
      <c r="M29">
        <v>63.828450369942196</v>
      </c>
      <c r="N29">
        <v>52.911794600434312</v>
      </c>
      <c r="O29">
        <v>73.901769834394912</v>
      </c>
      <c r="P29">
        <v>21.752087029288703</v>
      </c>
      <c r="Q29">
        <v>9.6333296949152558</v>
      </c>
      <c r="R29">
        <v>19.154550850023075</v>
      </c>
      <c r="S29">
        <v>11.775811653673165</v>
      </c>
      <c r="T29">
        <v>0</v>
      </c>
      <c r="U29">
        <v>59.180407027896571</v>
      </c>
      <c r="V29">
        <v>7.7906621280315846</v>
      </c>
      <c r="W29">
        <v>18.814914063069374</v>
      </c>
      <c r="X29">
        <v>62.938735227463013</v>
      </c>
      <c r="Y29">
        <v>0</v>
      </c>
      <c r="Z29">
        <v>5.5351850056363627</v>
      </c>
      <c r="AA29">
        <v>17.891102575949368</v>
      </c>
      <c r="AB29">
        <v>20.905231909795187</v>
      </c>
      <c r="AC29">
        <v>14.990586532674392</v>
      </c>
      <c r="AD29">
        <v>9.3644999949783205</v>
      </c>
      <c r="AE29">
        <v>25.464956970861735</v>
      </c>
      <c r="AF29">
        <v>6.2670524083813097</v>
      </c>
      <c r="AG29">
        <v>30.149563605293423</v>
      </c>
      <c r="AH29">
        <v>77.349377789914286</v>
      </c>
      <c r="AI29">
        <v>25.608414030716009</v>
      </c>
      <c r="AJ29">
        <v>0</v>
      </c>
      <c r="AK29">
        <v>28.718579786288423</v>
      </c>
      <c r="AL29">
        <v>54.455190399999992</v>
      </c>
      <c r="AM29">
        <v>5.4563384864249205</v>
      </c>
      <c r="AN29">
        <v>5.815582832686763E-2</v>
      </c>
      <c r="AO29">
        <v>0</v>
      </c>
      <c r="AP29">
        <v>1.0330234814415906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3.6619151937581274</v>
      </c>
      <c r="AZ29">
        <v>4.2715107031249993</v>
      </c>
      <c r="BA29">
        <v>3.0994613036809819</v>
      </c>
      <c r="BB29">
        <v>2.4583573224489794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1213.3094689485754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386.5606130277921</v>
      </c>
      <c r="L30">
        <v>9.6605652225341476</v>
      </c>
      <c r="M30">
        <v>63.828450369942196</v>
      </c>
      <c r="N30">
        <v>52.911794600434312</v>
      </c>
      <c r="O30">
        <v>73.901769834394912</v>
      </c>
      <c r="P30">
        <v>21.752087029288703</v>
      </c>
      <c r="Q30">
        <v>9.6333296949152558</v>
      </c>
      <c r="R30">
        <v>19.154550850023075</v>
      </c>
      <c r="S30">
        <v>11.775811653673165</v>
      </c>
      <c r="T30">
        <v>0</v>
      </c>
      <c r="U30">
        <v>59.180407027896571</v>
      </c>
      <c r="V30">
        <v>7.7906621280315846</v>
      </c>
      <c r="W30">
        <v>18.814914063069374</v>
      </c>
      <c r="X30">
        <v>62.938735227463013</v>
      </c>
      <c r="Y30">
        <v>0</v>
      </c>
      <c r="Z30">
        <v>5.5351850056363627</v>
      </c>
      <c r="AA30">
        <v>17.891102575949368</v>
      </c>
      <c r="AB30">
        <v>20.905231909795187</v>
      </c>
      <c r="AC30">
        <v>14.990586532674392</v>
      </c>
      <c r="AD30">
        <v>9.3644999949783205</v>
      </c>
      <c r="AE30">
        <v>25.464956970861735</v>
      </c>
      <c r="AF30">
        <v>6.2670524083813097</v>
      </c>
      <c r="AG30">
        <v>30.149563605293423</v>
      </c>
      <c r="AH30">
        <v>77.349377789914286</v>
      </c>
      <c r="AI30">
        <v>25.608414030716009</v>
      </c>
      <c r="AJ30">
        <v>0</v>
      </c>
      <c r="AK30">
        <v>28.718579786288423</v>
      </c>
      <c r="AL30">
        <v>54.455190399999992</v>
      </c>
      <c r="AM30">
        <v>5.4563384864249205</v>
      </c>
      <c r="AN30">
        <v>5.815582832686763E-2</v>
      </c>
      <c r="AO30">
        <v>0</v>
      </c>
      <c r="AP30">
        <v>1.0330234814415906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3.6619151937581274</v>
      </c>
      <c r="AZ30">
        <v>4.2715107031249993</v>
      </c>
      <c r="BA30">
        <v>3.0994613036809819</v>
      </c>
      <c r="BB30">
        <v>2.4583573224489794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1164.996744981476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338.24062639937034</v>
      </c>
      <c r="L31">
        <v>10.000047119941669</v>
      </c>
      <c r="M31">
        <v>63.828450369942196</v>
      </c>
      <c r="N31">
        <v>52.911794600434312</v>
      </c>
      <c r="O31">
        <v>73.901769834394912</v>
      </c>
      <c r="P31">
        <v>21.752087029288703</v>
      </c>
      <c r="Q31">
        <v>9.6309715132605316</v>
      </c>
      <c r="R31">
        <v>19.056892737936554</v>
      </c>
      <c r="S31">
        <v>11.776024768485916</v>
      </c>
      <c r="T31">
        <v>0</v>
      </c>
      <c r="U31">
        <v>59.180407027896571</v>
      </c>
      <c r="V31">
        <v>7.7906621280315846</v>
      </c>
      <c r="W31">
        <v>18.814914063069374</v>
      </c>
      <c r="X31">
        <v>62.938735227463013</v>
      </c>
      <c r="Y31">
        <v>0</v>
      </c>
      <c r="Z31">
        <v>5.5351850056363627</v>
      </c>
      <c r="AA31">
        <v>17.891102575949368</v>
      </c>
      <c r="AB31">
        <v>20.905231909795187</v>
      </c>
      <c r="AC31">
        <v>14.990586532674392</v>
      </c>
      <c r="AD31">
        <v>9.3644999949783205</v>
      </c>
      <c r="AE31">
        <v>25.464956970861735</v>
      </c>
      <c r="AF31">
        <v>6.2670524083813097</v>
      </c>
      <c r="AG31">
        <v>30.149563605293423</v>
      </c>
      <c r="AH31">
        <v>77.349377789914286</v>
      </c>
      <c r="AI31">
        <v>25.608414030716009</v>
      </c>
      <c r="AJ31">
        <v>0</v>
      </c>
      <c r="AK31">
        <v>28.718579786288423</v>
      </c>
      <c r="AL31">
        <v>54.455190399999992</v>
      </c>
      <c r="AM31">
        <v>5.4563384864249205</v>
      </c>
      <c r="AN31">
        <v>5.815582832686763E-2</v>
      </c>
      <c r="AO31">
        <v>0</v>
      </c>
      <c r="AP31">
        <v>1.0330234814415906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3.6619151937581274</v>
      </c>
      <c r="AZ31">
        <v>4.2715107031249993</v>
      </c>
      <c r="BA31">
        <v>3.0994613036809819</v>
      </c>
      <c r="BB31">
        <v>2.4583573224489794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1116.9164370715334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272.52672609823355</v>
      </c>
      <c r="L32">
        <v>9.6606991577456895</v>
      </c>
      <c r="M32">
        <v>63.828450369942196</v>
      </c>
      <c r="N32">
        <v>52.911794600434312</v>
      </c>
      <c r="O32">
        <v>73.901769834394912</v>
      </c>
      <c r="P32">
        <v>21.752087029288703</v>
      </c>
      <c r="Q32">
        <v>9.8366368299240214</v>
      </c>
      <c r="R32">
        <v>19.042559494378608</v>
      </c>
      <c r="S32">
        <v>11.77281718746892</v>
      </c>
      <c r="T32">
        <v>0</v>
      </c>
      <c r="U32">
        <v>59.180407027896571</v>
      </c>
      <c r="V32">
        <v>7.7906621280315846</v>
      </c>
      <c r="W32">
        <v>18.814914063069374</v>
      </c>
      <c r="X32">
        <v>62.938735227463013</v>
      </c>
      <c r="Y32">
        <v>0</v>
      </c>
      <c r="Z32">
        <v>5.5351850056363627</v>
      </c>
      <c r="AA32">
        <v>17.891102575949368</v>
      </c>
      <c r="AB32">
        <v>20.905231909795187</v>
      </c>
      <c r="AC32">
        <v>14.990586532674392</v>
      </c>
      <c r="AD32">
        <v>9.3644999949783205</v>
      </c>
      <c r="AE32">
        <v>25.464956970861735</v>
      </c>
      <c r="AF32">
        <v>6.2670524083813097</v>
      </c>
      <c r="AG32">
        <v>30.149563605293423</v>
      </c>
      <c r="AH32">
        <v>77.349377789914286</v>
      </c>
      <c r="AI32">
        <v>25.608414030716009</v>
      </c>
      <c r="AJ32">
        <v>0</v>
      </c>
      <c r="AK32">
        <v>28.718579786288423</v>
      </c>
      <c r="AL32">
        <v>54.455190399999992</v>
      </c>
      <c r="AM32">
        <v>5.4563384864249205</v>
      </c>
      <c r="AN32">
        <v>5.815582832686763E-2</v>
      </c>
      <c r="AO32">
        <v>0</v>
      </c>
      <c r="AP32">
        <v>1.0330234814415906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3.6619151937581274</v>
      </c>
      <c r="AZ32">
        <v>4.2715107031249993</v>
      </c>
      <c r="BA32">
        <v>3.0994613036809819</v>
      </c>
      <c r="BB32">
        <v>2.4583573224489794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1051.0513133002889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272.52672609823355</v>
      </c>
      <c r="L33">
        <v>9.6606991577456895</v>
      </c>
      <c r="M33">
        <v>63.828450369942196</v>
      </c>
      <c r="N33">
        <v>52.911794600434312</v>
      </c>
      <c r="O33">
        <v>73.901769834394912</v>
      </c>
      <c r="P33">
        <v>21.752087029288703</v>
      </c>
      <c r="Q33">
        <v>5.314409520449078</v>
      </c>
      <c r="R33">
        <v>10.550837425174251</v>
      </c>
      <c r="S33">
        <v>6.3752048076138674</v>
      </c>
      <c r="T33">
        <v>0</v>
      </c>
      <c r="U33">
        <v>59.180407027896571</v>
      </c>
      <c r="V33">
        <v>7.7906621280315846</v>
      </c>
      <c r="W33">
        <v>18.814914063069374</v>
      </c>
      <c r="X33">
        <v>62.938735227463013</v>
      </c>
      <c r="Y33">
        <v>0</v>
      </c>
      <c r="Z33">
        <v>5.5351850056363627</v>
      </c>
      <c r="AA33">
        <v>17.891102575949368</v>
      </c>
      <c r="AB33">
        <v>20.905231909795187</v>
      </c>
      <c r="AC33">
        <v>14.990586532674392</v>
      </c>
      <c r="AD33">
        <v>9.3644999949783205</v>
      </c>
      <c r="AE33">
        <v>25.464956970861735</v>
      </c>
      <c r="AF33">
        <v>6.2670524083813097</v>
      </c>
      <c r="AG33">
        <v>30.149563605293423</v>
      </c>
      <c r="AH33">
        <v>77.349377789914286</v>
      </c>
      <c r="AI33">
        <v>25.608414030716009</v>
      </c>
      <c r="AJ33">
        <v>0</v>
      </c>
      <c r="AK33">
        <v>28.718579786288423</v>
      </c>
      <c r="AL33">
        <v>54.455190399999992</v>
      </c>
      <c r="AM33">
        <v>4.7742961199890566</v>
      </c>
      <c r="AN33">
        <v>5.815582832686763E-2</v>
      </c>
      <c r="AO33">
        <v>0</v>
      </c>
      <c r="AP33">
        <v>1.0330234814415906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3.6619151937581274</v>
      </c>
      <c r="AZ33">
        <v>4.2715107031249993</v>
      </c>
      <c r="BA33">
        <v>3.0994613036809819</v>
      </c>
      <c r="BB33">
        <v>1.3986295312499999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1030.8979813841195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272.52672609823355</v>
      </c>
      <c r="L34">
        <v>9.6606991577456895</v>
      </c>
      <c r="M34">
        <v>63.828450369942196</v>
      </c>
      <c r="N34">
        <v>52.911794600434312</v>
      </c>
      <c r="O34">
        <v>73.901769834394912</v>
      </c>
      <c r="P34">
        <v>21.752087029288703</v>
      </c>
      <c r="Q34">
        <v>5.314409520449078</v>
      </c>
      <c r="R34">
        <v>10.550837425174251</v>
      </c>
      <c r="S34">
        <v>6.3752048076138674</v>
      </c>
      <c r="T34">
        <v>0</v>
      </c>
      <c r="U34">
        <v>59.180407027896571</v>
      </c>
      <c r="V34">
        <v>7.7906621280315846</v>
      </c>
      <c r="W34">
        <v>18.814914063069374</v>
      </c>
      <c r="X34">
        <v>62.938735227463013</v>
      </c>
      <c r="Y34">
        <v>0</v>
      </c>
      <c r="Z34">
        <v>5.5351850056363627</v>
      </c>
      <c r="AA34">
        <v>17.891102575949368</v>
      </c>
      <c r="AB34">
        <v>20.905231909795187</v>
      </c>
      <c r="AC34">
        <v>14.990586532674392</v>
      </c>
      <c r="AD34">
        <v>9.3644999949783205</v>
      </c>
      <c r="AE34">
        <v>25.464956970861735</v>
      </c>
      <c r="AF34">
        <v>6.2670524083813097</v>
      </c>
      <c r="AG34">
        <v>30.149563605293423</v>
      </c>
      <c r="AH34">
        <v>77.349377789914286</v>
      </c>
      <c r="AI34">
        <v>25.608414030716009</v>
      </c>
      <c r="AJ34">
        <v>0</v>
      </c>
      <c r="AK34">
        <v>28.718579786288423</v>
      </c>
      <c r="AL34">
        <v>54.455190399999992</v>
      </c>
      <c r="AM34">
        <v>0</v>
      </c>
      <c r="AN34">
        <v>5.815582832686763E-2</v>
      </c>
      <c r="AO34">
        <v>0</v>
      </c>
      <c r="AP34">
        <v>1.0330234814415906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3.6619151937581274</v>
      </c>
      <c r="AZ34">
        <v>4.2715107031249993</v>
      </c>
      <c r="BA34">
        <v>3.0994613036809819</v>
      </c>
      <c r="BB34">
        <v>1.3986295312499999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1026.1236852641305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272.52672609823355</v>
      </c>
      <c r="L35">
        <v>9.6606991577456895</v>
      </c>
      <c r="M35">
        <v>63.828450369942196</v>
      </c>
      <c r="N35">
        <v>52.911794600434312</v>
      </c>
      <c r="O35">
        <v>73.901769834394912</v>
      </c>
      <c r="P35">
        <v>21.752087029288703</v>
      </c>
      <c r="Q35">
        <v>5.314409520449078</v>
      </c>
      <c r="R35">
        <v>10.550837425174251</v>
      </c>
      <c r="S35">
        <v>6.3752048076138674</v>
      </c>
      <c r="T35">
        <v>0</v>
      </c>
      <c r="U35">
        <v>59.180407027896571</v>
      </c>
      <c r="V35">
        <v>7.6721870486342434</v>
      </c>
      <c r="W35">
        <v>18.80649853167241</v>
      </c>
      <c r="X35">
        <v>62.93988456021237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9.3644999949783205</v>
      </c>
      <c r="AE35">
        <v>25.464956970861735</v>
      </c>
      <c r="AF35">
        <v>6.2670524083813097</v>
      </c>
      <c r="AG35">
        <v>30.149563605293423</v>
      </c>
      <c r="AH35">
        <v>77.349377789914286</v>
      </c>
      <c r="AI35">
        <v>2.6265041858484492</v>
      </c>
      <c r="AJ35">
        <v>0</v>
      </c>
      <c r="AK35">
        <v>28.718579786288423</v>
      </c>
      <c r="AL35">
        <v>54.455190399999992</v>
      </c>
      <c r="AM35">
        <v>0</v>
      </c>
      <c r="AN35">
        <v>5.815582832686763E-2</v>
      </c>
      <c r="AO35">
        <v>0</v>
      </c>
      <c r="AP35">
        <v>1.0330234814415906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3.6619151937581274</v>
      </c>
      <c r="AZ35">
        <v>3.0723769999999999</v>
      </c>
      <c r="BA35">
        <v>3.0994613036809819</v>
      </c>
      <c r="BB35">
        <v>1.3986295312499999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1001.8169004380928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272.52672609823355</v>
      </c>
      <c r="L36">
        <v>9.6606991577456895</v>
      </c>
      <c r="M36">
        <v>63.828450369942196</v>
      </c>
      <c r="N36">
        <v>52.911794600434312</v>
      </c>
      <c r="O36">
        <v>73.901769834394912</v>
      </c>
      <c r="P36">
        <v>21.752087029288703</v>
      </c>
      <c r="Q36">
        <v>5.314409520449078</v>
      </c>
      <c r="R36">
        <v>10.550837425174251</v>
      </c>
      <c r="S36">
        <v>6.3752048076138674</v>
      </c>
      <c r="T36">
        <v>0</v>
      </c>
      <c r="U36">
        <v>59.180407027896571</v>
      </c>
      <c r="V36">
        <v>7.6721870486342434</v>
      </c>
      <c r="W36">
        <v>18.80649853167241</v>
      </c>
      <c r="X36">
        <v>62.93988456021237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9.3644999949783205</v>
      </c>
      <c r="AE36">
        <v>25.464956970861735</v>
      </c>
      <c r="AF36">
        <v>6.2670524083813097</v>
      </c>
      <c r="AG36">
        <v>30.149563605293423</v>
      </c>
      <c r="AH36">
        <v>77.349377789914286</v>
      </c>
      <c r="AI36">
        <v>1.8385526628979583</v>
      </c>
      <c r="AJ36">
        <v>0</v>
      </c>
      <c r="AK36">
        <v>28.718579786288423</v>
      </c>
      <c r="AL36">
        <v>54.455190399999992</v>
      </c>
      <c r="AM36">
        <v>0</v>
      </c>
      <c r="AN36">
        <v>5.815582832686763E-2</v>
      </c>
      <c r="AO36">
        <v>0</v>
      </c>
      <c r="AP36">
        <v>1.0330234814415906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3.6619151937581274</v>
      </c>
      <c r="AZ36">
        <v>3.0723769999999999</v>
      </c>
      <c r="BA36">
        <v>3.0994613036809819</v>
      </c>
      <c r="BB36">
        <v>1.3986295312499999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1001.0289489151423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272.52672609823355</v>
      </c>
      <c r="L37">
        <v>9.6606991577456895</v>
      </c>
      <c r="M37">
        <v>63.828450369942196</v>
      </c>
      <c r="N37">
        <v>52.911794600434312</v>
      </c>
      <c r="O37">
        <v>73.901769834394912</v>
      </c>
      <c r="P37">
        <v>21.752087029288703</v>
      </c>
      <c r="Q37">
        <v>5.314409520449078</v>
      </c>
      <c r="R37">
        <v>10.550837425174251</v>
      </c>
      <c r="S37">
        <v>6.3752048076138674</v>
      </c>
      <c r="T37">
        <v>0</v>
      </c>
      <c r="U37">
        <v>59.180407027896571</v>
      </c>
      <c r="V37">
        <v>4.7479747064137303</v>
      </c>
      <c r="W37">
        <v>10.628681405478526</v>
      </c>
      <c r="X37">
        <v>34.788282931156409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9.3644999949783205</v>
      </c>
      <c r="AE37">
        <v>25.464956970861735</v>
      </c>
      <c r="AF37">
        <v>6.2670524083813097</v>
      </c>
      <c r="AG37">
        <v>30.149563605293423</v>
      </c>
      <c r="AH37">
        <v>77.349377789914286</v>
      </c>
      <c r="AI37">
        <v>1.8385526628979583</v>
      </c>
      <c r="AJ37">
        <v>0</v>
      </c>
      <c r="AK37">
        <v>28.718579786288423</v>
      </c>
      <c r="AL37">
        <v>54.455190399999992</v>
      </c>
      <c r="AM37">
        <v>0</v>
      </c>
      <c r="AN37">
        <v>5.815582832686763E-2</v>
      </c>
      <c r="AO37">
        <v>0</v>
      </c>
      <c r="AP37">
        <v>1.0330234814415906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3.6619151937581274</v>
      </c>
      <c r="AZ37">
        <v>2.0515849999999993</v>
      </c>
      <c r="BA37">
        <v>3.0994613036809819</v>
      </c>
      <c r="BB37">
        <v>1.3986295312499999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960.75452581767229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272.52672609823355</v>
      </c>
      <c r="L38">
        <v>9.6606991577456895</v>
      </c>
      <c r="M38">
        <v>63.828450369942196</v>
      </c>
      <c r="N38">
        <v>52.911794600434312</v>
      </c>
      <c r="O38">
        <v>73.901769834394912</v>
      </c>
      <c r="P38">
        <v>21.752087029288703</v>
      </c>
      <c r="Q38">
        <v>5.314409520449078</v>
      </c>
      <c r="R38">
        <v>10.550837425174251</v>
      </c>
      <c r="S38">
        <v>6.3752048076138674</v>
      </c>
      <c r="T38">
        <v>0</v>
      </c>
      <c r="U38">
        <v>59.180407027896571</v>
      </c>
      <c r="V38">
        <v>4.7479747064137303</v>
      </c>
      <c r="W38">
        <v>10.628681405478526</v>
      </c>
      <c r="X38">
        <v>34.788282931156409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9.3644999949783205</v>
      </c>
      <c r="AE38">
        <v>25.464956970861735</v>
      </c>
      <c r="AF38">
        <v>6.2670524083813097</v>
      </c>
      <c r="AG38">
        <v>30.149563605293423</v>
      </c>
      <c r="AH38">
        <v>77.349377789914286</v>
      </c>
      <c r="AI38">
        <v>1.8385526628979583</v>
      </c>
      <c r="AJ38">
        <v>0</v>
      </c>
      <c r="AK38">
        <v>28.718579786288423</v>
      </c>
      <c r="AL38">
        <v>54.455190399999992</v>
      </c>
      <c r="AM38">
        <v>0</v>
      </c>
      <c r="AN38">
        <v>5.815582832686763E-2</v>
      </c>
      <c r="AO38">
        <v>0</v>
      </c>
      <c r="AP38">
        <v>1.0330234814415906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3.6619151937581274</v>
      </c>
      <c r="AZ38">
        <v>2.0515849999999993</v>
      </c>
      <c r="BA38">
        <v>3.0994613036809819</v>
      </c>
      <c r="BB38">
        <v>1.3986295312499999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963.09756261767234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272.52867049483831</v>
      </c>
      <c r="L39">
        <v>9.66070206931699</v>
      </c>
      <c r="M39">
        <v>63.963316318157588</v>
      </c>
      <c r="N39">
        <v>52.99595787372099</v>
      </c>
      <c r="O39">
        <v>74.071531410016632</v>
      </c>
      <c r="P39">
        <v>21.752087029288703</v>
      </c>
      <c r="Q39">
        <v>5.3153098879999998</v>
      </c>
      <c r="R39">
        <v>10.547967605230895</v>
      </c>
      <c r="S39">
        <v>6.3755980162711854</v>
      </c>
      <c r="T39">
        <v>0</v>
      </c>
      <c r="U39">
        <v>59.180407027896571</v>
      </c>
      <c r="V39">
        <v>4.7479747064137303</v>
      </c>
      <c r="W39">
        <v>10.628681405478526</v>
      </c>
      <c r="X39">
        <v>34.788282931156409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9.3644999949783205</v>
      </c>
      <c r="AE39">
        <v>25.464956970861735</v>
      </c>
      <c r="AF39">
        <v>6.2670524083813097</v>
      </c>
      <c r="AG39">
        <v>30.149563605293423</v>
      </c>
      <c r="AH39">
        <v>77.349377789914286</v>
      </c>
      <c r="AI39">
        <v>1.8385526628979583</v>
      </c>
      <c r="AJ39">
        <v>0</v>
      </c>
      <c r="AK39">
        <v>28.718579786288423</v>
      </c>
      <c r="AL39">
        <v>54.455190399999992</v>
      </c>
      <c r="AM39">
        <v>0</v>
      </c>
      <c r="AN39">
        <v>5.815582832686763E-2</v>
      </c>
      <c r="AO39">
        <v>0</v>
      </c>
      <c r="AP39">
        <v>1.0330234814415906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3.5236982380952391</v>
      </c>
      <c r="AZ39">
        <v>2.0515849999999993</v>
      </c>
      <c r="BA39">
        <v>3.0994613036809819</v>
      </c>
      <c r="BB39">
        <v>1.401280778588808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963.35115877091312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272.52867049483831</v>
      </c>
      <c r="L40">
        <v>9.66070206931699</v>
      </c>
      <c r="M40">
        <v>63.963316318157588</v>
      </c>
      <c r="N40">
        <v>52.99595787372099</v>
      </c>
      <c r="O40">
        <v>74.071531410016632</v>
      </c>
      <c r="P40">
        <v>21.752087029288703</v>
      </c>
      <c r="Q40">
        <v>5.3153098879999998</v>
      </c>
      <c r="R40">
        <v>10.547967605230895</v>
      </c>
      <c r="S40">
        <v>6.3755980162711854</v>
      </c>
      <c r="T40">
        <v>0</v>
      </c>
      <c r="U40">
        <v>59.180407027896571</v>
      </c>
      <c r="V40">
        <v>4.7479747064137303</v>
      </c>
      <c r="W40">
        <v>10.628681405478526</v>
      </c>
      <c r="X40">
        <v>34.788282931156409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9.3644999949783205</v>
      </c>
      <c r="AE40">
        <v>25.464956970861735</v>
      </c>
      <c r="AF40">
        <v>6.2670524083813097</v>
      </c>
      <c r="AG40">
        <v>30.149563605293423</v>
      </c>
      <c r="AH40">
        <v>77.349377789914286</v>
      </c>
      <c r="AI40">
        <v>1.8385526628979583</v>
      </c>
      <c r="AJ40">
        <v>0</v>
      </c>
      <c r="AK40">
        <v>28.718579786288423</v>
      </c>
      <c r="AL40">
        <v>54.455190399999992</v>
      </c>
      <c r="AM40">
        <v>0</v>
      </c>
      <c r="AN40">
        <v>5.815582832686763E-2</v>
      </c>
      <c r="AO40">
        <v>0</v>
      </c>
      <c r="AP40">
        <v>1.0330234814415906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3.5236982380952391</v>
      </c>
      <c r="AZ40">
        <v>2.0515849999999993</v>
      </c>
      <c r="BA40">
        <v>3.0994613036809819</v>
      </c>
      <c r="BB40">
        <v>1.401280778588808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963.35115877091312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272.52867049483831</v>
      </c>
      <c r="L41">
        <v>9.66070206931699</v>
      </c>
      <c r="M41">
        <v>63.963316318157588</v>
      </c>
      <c r="N41">
        <v>52.99595787372099</v>
      </c>
      <c r="O41">
        <v>74.071531410016632</v>
      </c>
      <c r="P41">
        <v>21.752087029288703</v>
      </c>
      <c r="Q41">
        <v>5.3153098879999998</v>
      </c>
      <c r="R41">
        <v>10.547967605230895</v>
      </c>
      <c r="S41">
        <v>6.3755980162711854</v>
      </c>
      <c r="T41">
        <v>0</v>
      </c>
      <c r="U41">
        <v>59.180407027896571</v>
      </c>
      <c r="V41">
        <v>4.7479747064137303</v>
      </c>
      <c r="W41">
        <v>10.628681405478526</v>
      </c>
      <c r="X41">
        <v>34.788282931156409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9.3644999949783205</v>
      </c>
      <c r="AE41">
        <v>25.464956970861735</v>
      </c>
      <c r="AF41">
        <v>6.2670524083813097</v>
      </c>
      <c r="AG41">
        <v>30.149563605293423</v>
      </c>
      <c r="AH41">
        <v>77.349377789914286</v>
      </c>
      <c r="AI41">
        <v>1.8385526628979583</v>
      </c>
      <c r="AJ41">
        <v>0</v>
      </c>
      <c r="AK41">
        <v>28.718579786288423</v>
      </c>
      <c r="AL41">
        <v>54.455190399999992</v>
      </c>
      <c r="AM41">
        <v>0</v>
      </c>
      <c r="AN41">
        <v>5.815582832686763E-2</v>
      </c>
      <c r="AO41">
        <v>0</v>
      </c>
      <c r="AP41">
        <v>1.0330234814415906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3.5236982380952391</v>
      </c>
      <c r="AZ41">
        <v>2.0515849999999993</v>
      </c>
      <c r="BA41">
        <v>3.0994613036809819</v>
      </c>
      <c r="BB41">
        <v>1.401280778588808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961.00812197091307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272.52867049483831</v>
      </c>
      <c r="L42">
        <v>9.66070206931699</v>
      </c>
      <c r="M42">
        <v>63.963316318157588</v>
      </c>
      <c r="N42">
        <v>52.99595787372099</v>
      </c>
      <c r="O42">
        <v>74.071531410016632</v>
      </c>
      <c r="P42">
        <v>21.752087029288703</v>
      </c>
      <c r="Q42">
        <v>5.3153098879999998</v>
      </c>
      <c r="R42">
        <v>10.547967605230895</v>
      </c>
      <c r="S42">
        <v>6.3755980162711854</v>
      </c>
      <c r="T42">
        <v>0</v>
      </c>
      <c r="U42">
        <v>59.180407027896571</v>
      </c>
      <c r="V42">
        <v>4.7479747064137303</v>
      </c>
      <c r="W42">
        <v>10.628681405478526</v>
      </c>
      <c r="X42">
        <v>34.788282931156409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9.3644999949783205</v>
      </c>
      <c r="AE42">
        <v>25.464956970861735</v>
      </c>
      <c r="AF42">
        <v>6.2670524083813097</v>
      </c>
      <c r="AG42">
        <v>30.149563605293423</v>
      </c>
      <c r="AH42">
        <v>77.349377789914286</v>
      </c>
      <c r="AI42">
        <v>1.8385526628979583</v>
      </c>
      <c r="AJ42">
        <v>0</v>
      </c>
      <c r="AK42">
        <v>28.718579786288423</v>
      </c>
      <c r="AL42">
        <v>54.455190399999992</v>
      </c>
      <c r="AM42">
        <v>0</v>
      </c>
      <c r="AN42">
        <v>5.815582832686763E-2</v>
      </c>
      <c r="AO42">
        <v>0</v>
      </c>
      <c r="AP42">
        <v>1.0330234814415906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3.5236982380952391</v>
      </c>
      <c r="AZ42">
        <v>2.0515849999999993</v>
      </c>
      <c r="BA42">
        <v>3.0994613036809819</v>
      </c>
      <c r="BB42">
        <v>1.401280778588808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961.00812197091307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272.52235144683743</v>
      </c>
      <c r="L43">
        <v>9.66070206931699</v>
      </c>
      <c r="M43">
        <v>63.963316318157588</v>
      </c>
      <c r="N43">
        <v>52.99595787372099</v>
      </c>
      <c r="O43">
        <v>74.071531410016632</v>
      </c>
      <c r="P43">
        <v>21.752087029288703</v>
      </c>
      <c r="Q43">
        <v>5.3153759606557376</v>
      </c>
      <c r="R43">
        <v>10.609961214459791</v>
      </c>
      <c r="S43">
        <v>6.377634065832785</v>
      </c>
      <c r="T43">
        <v>0</v>
      </c>
      <c r="U43">
        <v>59.180407027896571</v>
      </c>
      <c r="V43">
        <v>4.7479747064137303</v>
      </c>
      <c r="W43">
        <v>10.628681405478526</v>
      </c>
      <c r="X43">
        <v>34.788282931156409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9.3644999949783205</v>
      </c>
      <c r="AE43">
        <v>25.464956970861735</v>
      </c>
      <c r="AF43">
        <v>0</v>
      </c>
      <c r="AG43">
        <v>30.149563605293423</v>
      </c>
      <c r="AH43">
        <v>67.052091853417096</v>
      </c>
      <c r="AI43">
        <v>1.8385526628979583</v>
      </c>
      <c r="AJ43">
        <v>0</v>
      </c>
      <c r="AK43">
        <v>28.718579786288423</v>
      </c>
      <c r="AL43">
        <v>54.455190399999992</v>
      </c>
      <c r="AM43">
        <v>0</v>
      </c>
      <c r="AN43">
        <v>5.815582832686763E-2</v>
      </c>
      <c r="AO43">
        <v>0</v>
      </c>
      <c r="AP43">
        <v>1.0330234814415906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3.5236982380952391</v>
      </c>
      <c r="AZ43">
        <v>2.0515849999999993</v>
      </c>
      <c r="BA43">
        <v>2.670112396907216</v>
      </c>
      <c r="BB43">
        <v>1.401280778588808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946.41524820270615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272.52235144683743</v>
      </c>
      <c r="L44">
        <v>9.66070206931699</v>
      </c>
      <c r="M44">
        <v>63.963316318157588</v>
      </c>
      <c r="N44">
        <v>52.99595787372099</v>
      </c>
      <c r="O44">
        <v>74.071531410016632</v>
      </c>
      <c r="P44">
        <v>21.752087029288703</v>
      </c>
      <c r="Q44">
        <v>5.3153759606557376</v>
      </c>
      <c r="R44">
        <v>10.609961214459791</v>
      </c>
      <c r="S44">
        <v>6.377634065832785</v>
      </c>
      <c r="T44">
        <v>0</v>
      </c>
      <c r="U44">
        <v>59.180407027896571</v>
      </c>
      <c r="V44">
        <v>4.7479747064137303</v>
      </c>
      <c r="W44">
        <v>10.628681405478526</v>
      </c>
      <c r="X44">
        <v>34.788282931156409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9.3644999949783205</v>
      </c>
      <c r="AE44">
        <v>25.464956970861735</v>
      </c>
      <c r="AF44">
        <v>0</v>
      </c>
      <c r="AG44">
        <v>30.149563605293423</v>
      </c>
      <c r="AH44">
        <v>67.052091853417096</v>
      </c>
      <c r="AI44">
        <v>1.8385526628979583</v>
      </c>
      <c r="AJ44">
        <v>0</v>
      </c>
      <c r="AK44">
        <v>28.718579786288423</v>
      </c>
      <c r="AL44">
        <v>54.455190399999992</v>
      </c>
      <c r="AM44">
        <v>0</v>
      </c>
      <c r="AN44">
        <v>5.815582832686763E-2</v>
      </c>
      <c r="AO44">
        <v>0</v>
      </c>
      <c r="AP44">
        <v>1.0330234814415906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3.5236982380952391</v>
      </c>
      <c r="AZ44">
        <v>2.0515849999999993</v>
      </c>
      <c r="BA44">
        <v>2.670112396907216</v>
      </c>
      <c r="BB44">
        <v>1.401280778588808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946.41524820270615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272.52235144683743</v>
      </c>
      <c r="L45">
        <v>9.66070206931699</v>
      </c>
      <c r="M45">
        <v>63.963316318157588</v>
      </c>
      <c r="N45">
        <v>52.99595787372099</v>
      </c>
      <c r="O45">
        <v>74.071531410016632</v>
      </c>
      <c r="P45">
        <v>21.752087029288703</v>
      </c>
      <c r="Q45">
        <v>5.3153759606557376</v>
      </c>
      <c r="R45">
        <v>10.609961214459791</v>
      </c>
      <c r="S45">
        <v>6.377634065832785</v>
      </c>
      <c r="T45">
        <v>0</v>
      </c>
      <c r="U45">
        <v>59.180407027896571</v>
      </c>
      <c r="V45">
        <v>4.3496086835443037</v>
      </c>
      <c r="W45">
        <v>10.373740870118343</v>
      </c>
      <c r="X45">
        <v>33.598639748269356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9.3644999949783205</v>
      </c>
      <c r="AE45">
        <v>25.464956970861735</v>
      </c>
      <c r="AF45">
        <v>0</v>
      </c>
      <c r="AG45">
        <v>30.149563605293423</v>
      </c>
      <c r="AH45">
        <v>67.052091853417096</v>
      </c>
      <c r="AI45">
        <v>1.8385526628979583</v>
      </c>
      <c r="AJ45">
        <v>0</v>
      </c>
      <c r="AK45">
        <v>28.718579786288423</v>
      </c>
      <c r="AL45">
        <v>54.455190399999992</v>
      </c>
      <c r="AM45">
        <v>0</v>
      </c>
      <c r="AN45">
        <v>5.815582832686763E-2</v>
      </c>
      <c r="AO45">
        <v>0</v>
      </c>
      <c r="AP45">
        <v>0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3.5236982380952391</v>
      </c>
      <c r="AZ45">
        <v>2.0515849999999993</v>
      </c>
      <c r="BA45">
        <v>2.670112396907216</v>
      </c>
      <c r="BB45">
        <v>1.401280778588808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943.53927498014775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272.52235144683743</v>
      </c>
      <c r="L46">
        <v>9.66070206931699</v>
      </c>
      <c r="M46">
        <v>63.963316318157588</v>
      </c>
      <c r="N46">
        <v>52.99595787372099</v>
      </c>
      <c r="O46">
        <v>74.071531410016632</v>
      </c>
      <c r="P46">
        <v>21.752087029288703</v>
      </c>
      <c r="Q46">
        <v>5.3153759606557376</v>
      </c>
      <c r="R46">
        <v>10.609961214459791</v>
      </c>
      <c r="S46">
        <v>6.377634065832785</v>
      </c>
      <c r="T46">
        <v>0</v>
      </c>
      <c r="U46">
        <v>59.180407027896571</v>
      </c>
      <c r="V46">
        <v>4.3496086835443037</v>
      </c>
      <c r="W46">
        <v>10.634442928674561</v>
      </c>
      <c r="X46">
        <v>34.790786067905522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9.3644999949783205</v>
      </c>
      <c r="AE46">
        <v>25.464956970861735</v>
      </c>
      <c r="AF46">
        <v>0</v>
      </c>
      <c r="AG46">
        <v>30.149563605293423</v>
      </c>
      <c r="AH46">
        <v>67.052091853417096</v>
      </c>
      <c r="AI46">
        <v>1.8385526628979583</v>
      </c>
      <c r="AJ46">
        <v>0</v>
      </c>
      <c r="AK46">
        <v>28.718579786288423</v>
      </c>
      <c r="AL46">
        <v>54.455190399999992</v>
      </c>
      <c r="AM46">
        <v>0</v>
      </c>
      <c r="AN46">
        <v>5.815582832686763E-2</v>
      </c>
      <c r="AO46">
        <v>0</v>
      </c>
      <c r="AP46">
        <v>0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3.5236982380952391</v>
      </c>
      <c r="AZ46">
        <v>2.0515849999999993</v>
      </c>
      <c r="BA46">
        <v>2.670112396907216</v>
      </c>
      <c r="BB46">
        <v>1.401280778588808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942.64908655834017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272.52235144683743</v>
      </c>
      <c r="L47">
        <v>9.66070206931699</v>
      </c>
      <c r="M47">
        <v>63.963316318157588</v>
      </c>
      <c r="N47">
        <v>52.99595787372099</v>
      </c>
      <c r="O47">
        <v>74.071531410016632</v>
      </c>
      <c r="P47">
        <v>21.759920234286287</v>
      </c>
      <c r="Q47">
        <v>5.3153759606557376</v>
      </c>
      <c r="R47">
        <v>10.609961214459791</v>
      </c>
      <c r="S47">
        <v>6.377634065832785</v>
      </c>
      <c r="T47">
        <v>0</v>
      </c>
      <c r="U47">
        <v>59.180407027896571</v>
      </c>
      <c r="V47">
        <v>7.7611263202099732</v>
      </c>
      <c r="W47">
        <v>18.814914063069374</v>
      </c>
      <c r="X47">
        <v>62.938735227463013</v>
      </c>
      <c r="Y47">
        <v>0</v>
      </c>
      <c r="Z47">
        <v>5.5351850056363627</v>
      </c>
      <c r="AA47">
        <v>17.891102575949368</v>
      </c>
      <c r="AB47">
        <v>20.905231909795187</v>
      </c>
      <c r="AC47">
        <v>14.990586532674392</v>
      </c>
      <c r="AD47">
        <v>9.3644999949783205</v>
      </c>
      <c r="AE47">
        <v>16.976638277435764</v>
      </c>
      <c r="AF47">
        <v>0</v>
      </c>
      <c r="AG47">
        <v>30.149563605293423</v>
      </c>
      <c r="AH47">
        <v>67.052091853417096</v>
      </c>
      <c r="AI47">
        <v>1.8385526628979583</v>
      </c>
      <c r="AJ47">
        <v>0</v>
      </c>
      <c r="AK47">
        <v>28.718579786288423</v>
      </c>
      <c r="AL47">
        <v>54.455190399999992</v>
      </c>
      <c r="AM47">
        <v>0</v>
      </c>
      <c r="AN47">
        <v>5.815582832686763E-2</v>
      </c>
      <c r="AO47">
        <v>0</v>
      </c>
      <c r="AP47">
        <v>0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3.5236982380952391</v>
      </c>
      <c r="AZ47">
        <v>2.0515849999999993</v>
      </c>
      <c r="BA47">
        <v>2.670112396907216</v>
      </c>
      <c r="BB47">
        <v>1.401280778588808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973.9085390005298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272.52235144683743</v>
      </c>
      <c r="L48">
        <v>9.66070206931699</v>
      </c>
      <c r="M48">
        <v>63.963316318157588</v>
      </c>
      <c r="N48">
        <v>52.99595787372099</v>
      </c>
      <c r="O48">
        <v>74.071531410016632</v>
      </c>
      <c r="P48">
        <v>21.759920234286287</v>
      </c>
      <c r="Q48">
        <v>5.3153759606557376</v>
      </c>
      <c r="R48">
        <v>10.609961214459791</v>
      </c>
      <c r="S48">
        <v>6.377634065832785</v>
      </c>
      <c r="T48">
        <v>0</v>
      </c>
      <c r="U48">
        <v>59.180407027896571</v>
      </c>
      <c r="V48">
        <v>7.7906621280315846</v>
      </c>
      <c r="W48">
        <v>18.814914063069374</v>
      </c>
      <c r="X48">
        <v>62.938735227463013</v>
      </c>
      <c r="Y48">
        <v>0</v>
      </c>
      <c r="Z48">
        <v>5.5351850056363627</v>
      </c>
      <c r="AA48">
        <v>17.891102575949368</v>
      </c>
      <c r="AB48">
        <v>20.905231909795187</v>
      </c>
      <c r="AC48">
        <v>14.990586532674392</v>
      </c>
      <c r="AD48">
        <v>9.3644999949783205</v>
      </c>
      <c r="AE48">
        <v>16.976638277435764</v>
      </c>
      <c r="AF48">
        <v>0</v>
      </c>
      <c r="AG48">
        <v>30.149563605293423</v>
      </c>
      <c r="AH48">
        <v>67.052091853417096</v>
      </c>
      <c r="AI48">
        <v>1.8385526628979583</v>
      </c>
      <c r="AJ48">
        <v>0</v>
      </c>
      <c r="AK48">
        <v>28.718579786288423</v>
      </c>
      <c r="AL48">
        <v>54.455190399999992</v>
      </c>
      <c r="AM48">
        <v>0</v>
      </c>
      <c r="AN48">
        <v>5.815582832686763E-2</v>
      </c>
      <c r="AO48">
        <v>0</v>
      </c>
      <c r="AP48">
        <v>0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3.5236982380952391</v>
      </c>
      <c r="AZ48">
        <v>2.0515849999999993</v>
      </c>
      <c r="BA48">
        <v>2.670112396907216</v>
      </c>
      <c r="BB48">
        <v>1.401280778588808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973.93807480835142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272.52235144683743</v>
      </c>
      <c r="L49">
        <v>9.66070206931699</v>
      </c>
      <c r="M49">
        <v>63.963316318157588</v>
      </c>
      <c r="N49">
        <v>52.99595787372099</v>
      </c>
      <c r="O49">
        <v>74.071531410016632</v>
      </c>
      <c r="P49">
        <v>23.100556644780035</v>
      </c>
      <c r="Q49">
        <v>9.6328546125907994</v>
      </c>
      <c r="R49">
        <v>19.13571478919491</v>
      </c>
      <c r="S49">
        <v>11.781808785228376</v>
      </c>
      <c r="T49">
        <v>0</v>
      </c>
      <c r="U49">
        <v>59.180407027896571</v>
      </c>
      <c r="V49">
        <v>7.7906621280315846</v>
      </c>
      <c r="W49">
        <v>18.814914063069374</v>
      </c>
      <c r="X49">
        <v>62.938735227463013</v>
      </c>
      <c r="Y49">
        <v>0</v>
      </c>
      <c r="Z49">
        <v>5.5351850056363627</v>
      </c>
      <c r="AA49">
        <v>17.891102575949368</v>
      </c>
      <c r="AB49">
        <v>20.905231909795187</v>
      </c>
      <c r="AC49">
        <v>14.990586532674392</v>
      </c>
      <c r="AD49">
        <v>9.3644999949783205</v>
      </c>
      <c r="AE49">
        <v>16.976638277435764</v>
      </c>
      <c r="AF49">
        <v>0</v>
      </c>
      <c r="AG49">
        <v>30.149563605293423</v>
      </c>
      <c r="AH49">
        <v>67.052091853417096</v>
      </c>
      <c r="AI49">
        <v>1.8385526628979583</v>
      </c>
      <c r="AJ49">
        <v>0</v>
      </c>
      <c r="AK49">
        <v>28.718579786288423</v>
      </c>
      <c r="AL49">
        <v>54.455190399999992</v>
      </c>
      <c r="AM49">
        <v>0</v>
      </c>
      <c r="AN49">
        <v>5.815582832686763E-2</v>
      </c>
      <c r="AO49">
        <v>0</v>
      </c>
      <c r="AP49">
        <v>0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3.5236982380952391</v>
      </c>
      <c r="AZ49">
        <v>0.83034025414364643</v>
      </c>
      <c r="BA49">
        <v>2.670112396907216</v>
      </c>
      <c r="BB49">
        <v>2.4590772625482624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995.7057067030139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272.52235144683743</v>
      </c>
      <c r="L50">
        <v>9.66070206931699</v>
      </c>
      <c r="M50">
        <v>63.963316318157588</v>
      </c>
      <c r="N50">
        <v>52.99595787372099</v>
      </c>
      <c r="O50">
        <v>74.071531410016632</v>
      </c>
      <c r="P50">
        <v>23.107928270749319</v>
      </c>
      <c r="Q50">
        <v>9.6322551265822796</v>
      </c>
      <c r="R50">
        <v>19.13571478919491</v>
      </c>
      <c r="S50">
        <v>11.773785682033607</v>
      </c>
      <c r="T50">
        <v>0</v>
      </c>
      <c r="U50">
        <v>59.180407027896571</v>
      </c>
      <c r="V50">
        <v>7.7906621280315846</v>
      </c>
      <c r="W50">
        <v>18.814914063069374</v>
      </c>
      <c r="X50">
        <v>62.938735227463013</v>
      </c>
      <c r="Y50">
        <v>0</v>
      </c>
      <c r="Z50">
        <v>5.5351850056363627</v>
      </c>
      <c r="AA50">
        <v>17.891102575949368</v>
      </c>
      <c r="AB50">
        <v>20.905231909795187</v>
      </c>
      <c r="AC50">
        <v>14.990586532674392</v>
      </c>
      <c r="AD50">
        <v>9.3644999949783205</v>
      </c>
      <c r="AE50">
        <v>16.976638277435764</v>
      </c>
      <c r="AF50">
        <v>0</v>
      </c>
      <c r="AG50">
        <v>30.149563605293423</v>
      </c>
      <c r="AH50">
        <v>67.052091853417096</v>
      </c>
      <c r="AI50">
        <v>1.8385526628979583</v>
      </c>
      <c r="AJ50">
        <v>0</v>
      </c>
      <c r="AK50">
        <v>28.718579786288423</v>
      </c>
      <c r="AL50">
        <v>54.455190399999992</v>
      </c>
      <c r="AM50">
        <v>0</v>
      </c>
      <c r="AN50">
        <v>5.815582832686763E-2</v>
      </c>
      <c r="AO50">
        <v>0</v>
      </c>
      <c r="AP50">
        <v>0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3.5236982380952391</v>
      </c>
      <c r="AZ50">
        <v>0.83034025414364643</v>
      </c>
      <c r="BA50">
        <v>2.670112396907216</v>
      </c>
      <c r="BB50">
        <v>2.4590772625482624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995.70445573977986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273.82173535771847</v>
      </c>
      <c r="L51">
        <v>9.9298308912030375</v>
      </c>
      <c r="M51">
        <v>63.963316318157588</v>
      </c>
      <c r="N51">
        <v>52.99595787372099</v>
      </c>
      <c r="O51">
        <v>74.071531410016632</v>
      </c>
      <c r="P51">
        <v>23.107928270749319</v>
      </c>
      <c r="Q51">
        <v>9.6331609457647787</v>
      </c>
      <c r="R51">
        <v>19.03765181336696</v>
      </c>
      <c r="S51">
        <v>11.782666757205668</v>
      </c>
      <c r="T51">
        <v>0</v>
      </c>
      <c r="U51">
        <v>59.180407027896571</v>
      </c>
      <c r="V51">
        <v>7.7906621280315846</v>
      </c>
      <c r="W51">
        <v>18.814914063069374</v>
      </c>
      <c r="X51">
        <v>62.938735227463013</v>
      </c>
      <c r="Y51">
        <v>0</v>
      </c>
      <c r="Z51">
        <v>2.7675925028181814</v>
      </c>
      <c r="AA51">
        <v>17.891102575949368</v>
      </c>
      <c r="AB51">
        <v>20.905231909795187</v>
      </c>
      <c r="AC51">
        <v>14.990586532674392</v>
      </c>
      <c r="AD51">
        <v>9.3644999949783205</v>
      </c>
      <c r="AE51">
        <v>16.976638277435764</v>
      </c>
      <c r="AF51">
        <v>0</v>
      </c>
      <c r="AG51">
        <v>30.149563605293423</v>
      </c>
      <c r="AH51">
        <v>67.052091853417096</v>
      </c>
      <c r="AI51">
        <v>1.8385526628979583</v>
      </c>
      <c r="AJ51">
        <v>0</v>
      </c>
      <c r="AK51">
        <v>28.718579786288423</v>
      </c>
      <c r="AL51">
        <v>37.699747199999997</v>
      </c>
      <c r="AM51">
        <v>0</v>
      </c>
      <c r="AN51">
        <v>5.815582832686763E-2</v>
      </c>
      <c r="AO51">
        <v>0</v>
      </c>
      <c r="AP51">
        <v>0</v>
      </c>
      <c r="AQ51">
        <v>0</v>
      </c>
      <c r="AR51">
        <v>16.401257599999994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3.5236982380952391</v>
      </c>
      <c r="AZ51">
        <v>0.83034025414364643</v>
      </c>
      <c r="BA51">
        <v>2.670112396907216</v>
      </c>
      <c r="BB51">
        <v>2.628315877192982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977.83089530290033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273.82173535771847</v>
      </c>
      <c r="L52">
        <v>9.9298308912030375</v>
      </c>
      <c r="M52">
        <v>63.963316318157588</v>
      </c>
      <c r="N52">
        <v>52.99595787372099</v>
      </c>
      <c r="O52">
        <v>74.071531410016632</v>
      </c>
      <c r="P52">
        <v>23.107928270749319</v>
      </c>
      <c r="Q52">
        <v>9.6331609457647787</v>
      </c>
      <c r="R52">
        <v>19.03765181336696</v>
      </c>
      <c r="S52">
        <v>11.782666757205668</v>
      </c>
      <c r="T52">
        <v>0</v>
      </c>
      <c r="U52">
        <v>59.180407027896571</v>
      </c>
      <c r="V52">
        <v>7.7906621280315846</v>
      </c>
      <c r="W52">
        <v>18.814914063069374</v>
      </c>
      <c r="X52">
        <v>62.938735227463013</v>
      </c>
      <c r="Y52">
        <v>0</v>
      </c>
      <c r="Z52">
        <v>2.7675925028181814</v>
      </c>
      <c r="AA52">
        <v>17.891102575949368</v>
      </c>
      <c r="AB52">
        <v>20.905231909795187</v>
      </c>
      <c r="AC52">
        <v>14.990586532674392</v>
      </c>
      <c r="AD52">
        <v>9.3644999949783205</v>
      </c>
      <c r="AE52">
        <v>16.976638277435764</v>
      </c>
      <c r="AF52">
        <v>0</v>
      </c>
      <c r="AG52">
        <v>30.149563605293423</v>
      </c>
      <c r="AH52">
        <v>67.052091853417096</v>
      </c>
      <c r="AI52">
        <v>1.8385526628979583</v>
      </c>
      <c r="AJ52">
        <v>0</v>
      </c>
      <c r="AK52">
        <v>28.718579786288423</v>
      </c>
      <c r="AL52">
        <v>37.699747199999997</v>
      </c>
      <c r="AM52">
        <v>0</v>
      </c>
      <c r="AN52">
        <v>5.815582832686763E-2</v>
      </c>
      <c r="AO52">
        <v>0</v>
      </c>
      <c r="AP52">
        <v>0</v>
      </c>
      <c r="AQ52">
        <v>0</v>
      </c>
      <c r="AR52">
        <v>14.058220799999994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3.5236982380952391</v>
      </c>
      <c r="AZ52">
        <v>0.83034025414364643</v>
      </c>
      <c r="BA52">
        <v>2.670112396907216</v>
      </c>
      <c r="BB52">
        <v>2.628315877192982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975.48785850290028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309.24691567346531</v>
      </c>
      <c r="L53">
        <v>9.9298308912030375</v>
      </c>
      <c r="M53">
        <v>63.963316318157588</v>
      </c>
      <c r="N53">
        <v>52.99595787372099</v>
      </c>
      <c r="O53">
        <v>74.071531410016632</v>
      </c>
      <c r="P53">
        <v>23.107928270749319</v>
      </c>
      <c r="Q53">
        <v>9.6331609457647787</v>
      </c>
      <c r="R53">
        <v>19.03765181336696</v>
      </c>
      <c r="S53">
        <v>11.782666757205668</v>
      </c>
      <c r="T53">
        <v>0</v>
      </c>
      <c r="U53">
        <v>59.180407027896571</v>
      </c>
      <c r="V53">
        <v>7.7906621280315846</v>
      </c>
      <c r="W53">
        <v>18.814914063069374</v>
      </c>
      <c r="X53">
        <v>62.938735227463013</v>
      </c>
      <c r="Y53">
        <v>0</v>
      </c>
      <c r="Z53">
        <v>2.7675925028181814</v>
      </c>
      <c r="AA53">
        <v>16.096358400000003</v>
      </c>
      <c r="AB53">
        <v>20.905231909795187</v>
      </c>
      <c r="AC53">
        <v>14.990586532674392</v>
      </c>
      <c r="AD53">
        <v>9.3644999949783205</v>
      </c>
      <c r="AE53">
        <v>25.464956970861735</v>
      </c>
      <c r="AF53">
        <v>0</v>
      </c>
      <c r="AG53">
        <v>30.149563605293423</v>
      </c>
      <c r="AH53">
        <v>67.052091853417096</v>
      </c>
      <c r="AI53">
        <v>1.8385526628979583</v>
      </c>
      <c r="AJ53">
        <v>0</v>
      </c>
      <c r="AK53">
        <v>28.718579786288423</v>
      </c>
      <c r="AL53">
        <v>37.699747199999997</v>
      </c>
      <c r="AM53">
        <v>0</v>
      </c>
      <c r="AN53">
        <v>5.815582832686763E-2</v>
      </c>
      <c r="AO53">
        <v>0</v>
      </c>
      <c r="AP53">
        <v>0</v>
      </c>
      <c r="AQ53">
        <v>0</v>
      </c>
      <c r="AR53">
        <v>14.058220799999994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3.5236982380952391</v>
      </c>
      <c r="AZ53">
        <v>0.83034025414364643</v>
      </c>
      <c r="BA53">
        <v>2.670112396907216</v>
      </c>
      <c r="BB53">
        <v>2.628315877192982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1017.6066133361237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309.24691567346531</v>
      </c>
      <c r="L54">
        <v>9.9298308912030375</v>
      </c>
      <c r="M54">
        <v>63.963316318157588</v>
      </c>
      <c r="N54">
        <v>52.99595787372099</v>
      </c>
      <c r="O54">
        <v>74.071531410016632</v>
      </c>
      <c r="P54">
        <v>23.107928270749319</v>
      </c>
      <c r="Q54">
        <v>9.6331609457647787</v>
      </c>
      <c r="R54">
        <v>19.03765181336696</v>
      </c>
      <c r="S54">
        <v>11.782666757205668</v>
      </c>
      <c r="T54">
        <v>0</v>
      </c>
      <c r="U54">
        <v>59.180407027896571</v>
      </c>
      <c r="V54">
        <v>7.7906621280315846</v>
      </c>
      <c r="W54">
        <v>18.814914063069374</v>
      </c>
      <c r="X54">
        <v>62.938735227463013</v>
      </c>
      <c r="Y54">
        <v>0</v>
      </c>
      <c r="Z54">
        <v>2.7675925028181814</v>
      </c>
      <c r="AA54">
        <v>16.096358400000003</v>
      </c>
      <c r="AB54">
        <v>20.905231909795187</v>
      </c>
      <c r="AC54">
        <v>14.990586532674392</v>
      </c>
      <c r="AD54">
        <v>9.3644999949783205</v>
      </c>
      <c r="AE54">
        <v>25.464956970861735</v>
      </c>
      <c r="AF54">
        <v>0</v>
      </c>
      <c r="AG54">
        <v>30.149563605293423</v>
      </c>
      <c r="AH54">
        <v>67.052091853417096</v>
      </c>
      <c r="AI54">
        <v>1.8385526628979583</v>
      </c>
      <c r="AJ54">
        <v>0</v>
      </c>
      <c r="AK54">
        <v>28.718579786288423</v>
      </c>
      <c r="AL54">
        <v>55.292962709208261</v>
      </c>
      <c r="AM54">
        <v>0</v>
      </c>
      <c r="AN54">
        <v>5.815582832686763E-2</v>
      </c>
      <c r="AO54">
        <v>0</v>
      </c>
      <c r="AP54">
        <v>0</v>
      </c>
      <c r="AQ54">
        <v>0</v>
      </c>
      <c r="AR54">
        <v>14.058220799999994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3.5236982380952391</v>
      </c>
      <c r="AZ54">
        <v>0.83034025414364643</v>
      </c>
      <c r="BA54">
        <v>2.670112396907216</v>
      </c>
      <c r="BB54">
        <v>2.628315877192982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1035.1998288453319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367.23</v>
      </c>
      <c r="L55">
        <v>9.9298308912030375</v>
      </c>
      <c r="M55">
        <v>63.963316318157588</v>
      </c>
      <c r="N55">
        <v>52.99595787372099</v>
      </c>
      <c r="O55">
        <v>74.071531410016632</v>
      </c>
      <c r="P55">
        <v>22.51708720238668</v>
      </c>
      <c r="Q55">
        <v>9.6331609457647787</v>
      </c>
      <c r="R55">
        <v>19.03765181336696</v>
      </c>
      <c r="S55">
        <v>11.782666757205668</v>
      </c>
      <c r="T55">
        <v>0</v>
      </c>
      <c r="U55">
        <v>59.180407027896571</v>
      </c>
      <c r="V55">
        <v>7.7906621280315846</v>
      </c>
      <c r="W55">
        <v>18.814914063069374</v>
      </c>
      <c r="X55">
        <v>62.938735227463013</v>
      </c>
      <c r="Y55">
        <v>0</v>
      </c>
      <c r="Z55">
        <v>2.7675925028181814</v>
      </c>
      <c r="AA55">
        <v>16.096358400000003</v>
      </c>
      <c r="AB55">
        <v>20.905231909795187</v>
      </c>
      <c r="AC55">
        <v>14.990586532674392</v>
      </c>
      <c r="AD55">
        <v>9.3644999949783205</v>
      </c>
      <c r="AE55">
        <v>25.464956970861735</v>
      </c>
      <c r="AF55">
        <v>0</v>
      </c>
      <c r="AG55">
        <v>30.149563605293423</v>
      </c>
      <c r="AH55">
        <v>67.052091853417096</v>
      </c>
      <c r="AI55">
        <v>1.8385526628979583</v>
      </c>
      <c r="AJ55">
        <v>0</v>
      </c>
      <c r="AK55">
        <v>28.718579786288423</v>
      </c>
      <c r="AL55">
        <v>55.292962709208261</v>
      </c>
      <c r="AM55">
        <v>0</v>
      </c>
      <c r="AN55">
        <v>5.815582832686763E-2</v>
      </c>
      <c r="AO55">
        <v>0</v>
      </c>
      <c r="AP55">
        <v>0</v>
      </c>
      <c r="AQ55">
        <v>0</v>
      </c>
      <c r="AR55">
        <v>16.401257599999994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3.5236982380952391</v>
      </c>
      <c r="AZ55">
        <v>0.83034025414364643</v>
      </c>
      <c r="BA55">
        <v>2.670112396907216</v>
      </c>
      <c r="BB55">
        <v>2.628315877192982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1094.935108903504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386.55838384514078</v>
      </c>
      <c r="L56">
        <v>9.9298308912030375</v>
      </c>
      <c r="M56">
        <v>63.963316318157588</v>
      </c>
      <c r="N56">
        <v>52.99595787372099</v>
      </c>
      <c r="O56">
        <v>74.071531410016632</v>
      </c>
      <c r="P56">
        <v>22.51708720238668</v>
      </c>
      <c r="Q56">
        <v>9.6331609457647787</v>
      </c>
      <c r="R56">
        <v>19.03765181336696</v>
      </c>
      <c r="S56">
        <v>11.782666757205668</v>
      </c>
      <c r="T56">
        <v>0</v>
      </c>
      <c r="U56">
        <v>59.180407027896571</v>
      </c>
      <c r="V56">
        <v>7.7906621280315846</v>
      </c>
      <c r="W56">
        <v>18.814914063069374</v>
      </c>
      <c r="X56">
        <v>62.938735227463013</v>
      </c>
      <c r="Y56">
        <v>0</v>
      </c>
      <c r="Z56">
        <v>2.7675925028181814</v>
      </c>
      <c r="AA56">
        <v>16.096358400000003</v>
      </c>
      <c r="AB56">
        <v>20.905231909795187</v>
      </c>
      <c r="AC56">
        <v>14.990586532674392</v>
      </c>
      <c r="AD56">
        <v>9.3644999949783205</v>
      </c>
      <c r="AE56">
        <v>25.464956970861735</v>
      </c>
      <c r="AF56">
        <v>0</v>
      </c>
      <c r="AG56">
        <v>30.149563605293423</v>
      </c>
      <c r="AH56">
        <v>67.052091853417096</v>
      </c>
      <c r="AI56">
        <v>0</v>
      </c>
      <c r="AJ56">
        <v>0</v>
      </c>
      <c r="AK56">
        <v>28.718579786288423</v>
      </c>
      <c r="AL56">
        <v>55.292962709208261</v>
      </c>
      <c r="AM56">
        <v>0</v>
      </c>
      <c r="AN56">
        <v>5.815582832686763E-2</v>
      </c>
      <c r="AO56">
        <v>0</v>
      </c>
      <c r="AP56">
        <v>0</v>
      </c>
      <c r="AQ56">
        <v>0</v>
      </c>
      <c r="AR56">
        <v>16.401257599999994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3.5236982380952391</v>
      </c>
      <c r="AZ56">
        <v>0.83034025414364643</v>
      </c>
      <c r="BA56">
        <v>2.670112396907216</v>
      </c>
      <c r="BB56">
        <v>2.628315877192982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1112.4249400857466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434.87956160788121</v>
      </c>
      <c r="L57">
        <v>9.9298308912030375</v>
      </c>
      <c r="M57">
        <v>63.963316318157588</v>
      </c>
      <c r="N57">
        <v>52.99595787372099</v>
      </c>
      <c r="O57">
        <v>74.071531410016632</v>
      </c>
      <c r="P57">
        <v>22.51708720238668</v>
      </c>
      <c r="Q57">
        <v>9.6369272154696155</v>
      </c>
      <c r="R57">
        <v>19.037735202792764</v>
      </c>
      <c r="S57">
        <v>11.779616599803344</v>
      </c>
      <c r="T57">
        <v>0</v>
      </c>
      <c r="U57">
        <v>59.180407027896571</v>
      </c>
      <c r="V57">
        <v>7.7906621280315846</v>
      </c>
      <c r="W57">
        <v>18.814914063069374</v>
      </c>
      <c r="X57">
        <v>62.938735227463013</v>
      </c>
      <c r="Y57">
        <v>0</v>
      </c>
      <c r="Z57">
        <v>2.7675925028181814</v>
      </c>
      <c r="AA57">
        <v>16.096358400000003</v>
      </c>
      <c r="AB57">
        <v>20.905231909795187</v>
      </c>
      <c r="AC57">
        <v>14.990586532674392</v>
      </c>
      <c r="AD57">
        <v>9.3644999949783205</v>
      </c>
      <c r="AE57">
        <v>25.464956970861735</v>
      </c>
      <c r="AF57">
        <v>0</v>
      </c>
      <c r="AG57">
        <v>30.149563605293423</v>
      </c>
      <c r="AH57">
        <v>67.052091853417096</v>
      </c>
      <c r="AI57">
        <v>0</v>
      </c>
      <c r="AJ57">
        <v>0</v>
      </c>
      <c r="AK57">
        <v>28.718579786288423</v>
      </c>
      <c r="AL57">
        <v>55.292962709208261</v>
      </c>
      <c r="AM57">
        <v>0</v>
      </c>
      <c r="AN57">
        <v>5.815582832686763E-2</v>
      </c>
      <c r="AO57">
        <v>0</v>
      </c>
      <c r="AP57">
        <v>0.97865375517812747</v>
      </c>
      <c r="AQ57">
        <v>0</v>
      </c>
      <c r="AR57">
        <v>16.401257599999994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3.5236982380952391</v>
      </c>
      <c r="AZ57">
        <v>0.83034025414364643</v>
      </c>
      <c r="BA57">
        <v>2.670112396907216</v>
      </c>
      <c r="BB57">
        <v>2.628315877192982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1161.7255711053938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495.05754398695086</v>
      </c>
      <c r="L58">
        <v>17.48</v>
      </c>
      <c r="M58">
        <v>63.963316318157588</v>
      </c>
      <c r="N58">
        <v>52.99595787372099</v>
      </c>
      <c r="O58">
        <v>74.071531410016632</v>
      </c>
      <c r="P58">
        <v>22.51708720238668</v>
      </c>
      <c r="Q58">
        <v>9.6369272154696155</v>
      </c>
      <c r="R58">
        <v>19.037735202792764</v>
      </c>
      <c r="S58">
        <v>11.779616599803344</v>
      </c>
      <c r="T58">
        <v>0</v>
      </c>
      <c r="U58">
        <v>59.180407027896571</v>
      </c>
      <c r="V58">
        <v>7.7906621280315846</v>
      </c>
      <c r="W58">
        <v>18.814914063069374</v>
      </c>
      <c r="X58">
        <v>62.938735227463013</v>
      </c>
      <c r="Y58">
        <v>0</v>
      </c>
      <c r="Z58">
        <v>2.7675925028181814</v>
      </c>
      <c r="AA58">
        <v>16.096358400000003</v>
      </c>
      <c r="AB58">
        <v>20.905231909795187</v>
      </c>
      <c r="AC58">
        <v>14.990586532674392</v>
      </c>
      <c r="AD58">
        <v>9.3644999949783205</v>
      </c>
      <c r="AE58">
        <v>25.464956970861735</v>
      </c>
      <c r="AF58">
        <v>0</v>
      </c>
      <c r="AG58">
        <v>30.149563605293423</v>
      </c>
      <c r="AH58">
        <v>67.052091853417096</v>
      </c>
      <c r="AI58">
        <v>0</v>
      </c>
      <c r="AJ58">
        <v>0</v>
      </c>
      <c r="AK58">
        <v>28.718579786288423</v>
      </c>
      <c r="AL58">
        <v>55.292962709208261</v>
      </c>
      <c r="AM58">
        <v>0</v>
      </c>
      <c r="AN58">
        <v>5.815582832686763E-2</v>
      </c>
      <c r="AO58">
        <v>0</v>
      </c>
      <c r="AP58">
        <v>4.2408333782932894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3.5236982380952391</v>
      </c>
      <c r="AZ58">
        <v>0.83034025414364643</v>
      </c>
      <c r="BA58">
        <v>2.670112396907216</v>
      </c>
      <c r="BB58">
        <v>2.628315877192982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1230.3728654163754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495.05969376705269</v>
      </c>
      <c r="L59">
        <v>17.48</v>
      </c>
      <c r="M59">
        <v>63.963316318157588</v>
      </c>
      <c r="N59">
        <v>52.99595787372099</v>
      </c>
      <c r="O59">
        <v>74.071531410016632</v>
      </c>
      <c r="P59">
        <v>22.51708720238668</v>
      </c>
      <c r="Q59">
        <v>9.6333528837209297</v>
      </c>
      <c r="R59">
        <v>19.155371341463411</v>
      </c>
      <c r="S59">
        <v>11.754741578359811</v>
      </c>
      <c r="T59">
        <v>0</v>
      </c>
      <c r="U59">
        <v>59.180407027896571</v>
      </c>
      <c r="V59">
        <v>7.6712510973654062</v>
      </c>
      <c r="W59">
        <v>18.814914063069374</v>
      </c>
      <c r="X59">
        <v>62.938735227463013</v>
      </c>
      <c r="Y59">
        <v>0</v>
      </c>
      <c r="Z59">
        <v>2.7675925028181814</v>
      </c>
      <c r="AA59">
        <v>16.096358400000003</v>
      </c>
      <c r="AB59">
        <v>20.905231909795187</v>
      </c>
      <c r="AC59">
        <v>14.990586532674392</v>
      </c>
      <c r="AD59">
        <v>9.3644999949783205</v>
      </c>
      <c r="AE59">
        <v>25.464956970861735</v>
      </c>
      <c r="AF59">
        <v>0</v>
      </c>
      <c r="AG59">
        <v>30.149563605293423</v>
      </c>
      <c r="AH59">
        <v>67.052091853417096</v>
      </c>
      <c r="AI59">
        <v>0</v>
      </c>
      <c r="AJ59">
        <v>0</v>
      </c>
      <c r="AK59">
        <v>28.718579786288423</v>
      </c>
      <c r="AL59">
        <v>55.292962709208261</v>
      </c>
      <c r="AM59">
        <v>0</v>
      </c>
      <c r="AN59">
        <v>5.815582832686763E-2</v>
      </c>
      <c r="AO59">
        <v>0</v>
      </c>
      <c r="AP59">
        <v>4.2408333782932894</v>
      </c>
      <c r="AQ59">
        <v>0</v>
      </c>
      <c r="AR59">
        <v>14.058220799999994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3.5236982380952391</v>
      </c>
      <c r="AZ59">
        <v>0.83034025414364643</v>
      </c>
      <c r="BA59">
        <v>2.670112396907216</v>
      </c>
      <c r="BB59">
        <v>2.628315877192982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1230.3447909512893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495.06129083460149</v>
      </c>
      <c r="L60">
        <v>17.48</v>
      </c>
      <c r="M60">
        <v>63.963316318157588</v>
      </c>
      <c r="N60">
        <v>52.99595787372099</v>
      </c>
      <c r="O60">
        <v>74.071531410016632</v>
      </c>
      <c r="P60">
        <v>22.51708720238668</v>
      </c>
      <c r="Q60">
        <v>9.6335424228329813</v>
      </c>
      <c r="R60">
        <v>19.155752699008307</v>
      </c>
      <c r="S60">
        <v>11.775517644387318</v>
      </c>
      <c r="T60">
        <v>0</v>
      </c>
      <c r="U60">
        <v>59.180407027896571</v>
      </c>
      <c r="V60">
        <v>7.6712510973654062</v>
      </c>
      <c r="W60">
        <v>18.814914063069374</v>
      </c>
      <c r="X60">
        <v>62.938735227463013</v>
      </c>
      <c r="Y60">
        <v>0</v>
      </c>
      <c r="Z60">
        <v>2.7675925028181814</v>
      </c>
      <c r="AA60">
        <v>16.096358400000003</v>
      </c>
      <c r="AB60">
        <v>20.905231909795187</v>
      </c>
      <c r="AC60">
        <v>14.990586532674392</v>
      </c>
      <c r="AD60">
        <v>9.3644999949783205</v>
      </c>
      <c r="AE60">
        <v>25.464956970861735</v>
      </c>
      <c r="AF60">
        <v>0</v>
      </c>
      <c r="AG60">
        <v>30.149563605293423</v>
      </c>
      <c r="AH60">
        <v>67.052091853417096</v>
      </c>
      <c r="AI60">
        <v>0</v>
      </c>
      <c r="AJ60">
        <v>0</v>
      </c>
      <c r="AK60">
        <v>28.718579786288423</v>
      </c>
      <c r="AL60">
        <v>55.292962709208261</v>
      </c>
      <c r="AM60">
        <v>0</v>
      </c>
      <c r="AN60">
        <v>5.815582832686763E-2</v>
      </c>
      <c r="AO60">
        <v>0</v>
      </c>
      <c r="AP60">
        <v>4.2408333782932894</v>
      </c>
      <c r="AQ60">
        <v>0</v>
      </c>
      <c r="AR60">
        <v>14.058220799999994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3.5236982380952391</v>
      </c>
      <c r="AZ60">
        <v>0.83034025414364643</v>
      </c>
      <c r="BA60">
        <v>2.670112396907216</v>
      </c>
      <c r="BB60">
        <v>2.628315877192982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1230.3677349815225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366.80755073229267</v>
      </c>
      <c r="L61">
        <v>16.6598663597475</v>
      </c>
      <c r="M61">
        <v>63.15362331512469</v>
      </c>
      <c r="N61">
        <v>52.33704989520681</v>
      </c>
      <c r="O61">
        <v>73.150256512197075</v>
      </c>
      <c r="P61">
        <v>22.250052026500395</v>
      </c>
      <c r="Q61">
        <v>9.634782226573428</v>
      </c>
      <c r="R61">
        <v>18.94011274891983</v>
      </c>
      <c r="S61">
        <v>11.649031424418602</v>
      </c>
      <c r="T61">
        <v>0</v>
      </c>
      <c r="U61">
        <v>58.440251673348698</v>
      </c>
      <c r="V61">
        <v>7.5779290121739136</v>
      </c>
      <c r="W61">
        <v>18.573379757568588</v>
      </c>
      <c r="X61">
        <v>62.156311857566763</v>
      </c>
      <c r="Y61">
        <v>0</v>
      </c>
      <c r="Z61">
        <v>2.7675925028181814</v>
      </c>
      <c r="AA61">
        <v>16.096358400000003</v>
      </c>
      <c r="AB61">
        <v>20.905231909795187</v>
      </c>
      <c r="AC61">
        <v>14.990586532674392</v>
      </c>
      <c r="AD61">
        <v>9.3644999949783205</v>
      </c>
      <c r="AE61">
        <v>25.464956970861735</v>
      </c>
      <c r="AF61">
        <v>0</v>
      </c>
      <c r="AG61">
        <v>30.149563605293423</v>
      </c>
      <c r="AH61">
        <v>67.052091853417096</v>
      </c>
      <c r="AI61">
        <v>0</v>
      </c>
      <c r="AJ61">
        <v>0</v>
      </c>
      <c r="AK61">
        <v>28.718579786288423</v>
      </c>
      <c r="AL61">
        <v>55.292962709208261</v>
      </c>
      <c r="AM61">
        <v>0</v>
      </c>
      <c r="AN61">
        <v>5.815582832686763E-2</v>
      </c>
      <c r="AO61">
        <v>0</v>
      </c>
      <c r="AP61">
        <v>0.76117528931234457</v>
      </c>
      <c r="AQ61">
        <v>0</v>
      </c>
      <c r="AR61">
        <v>14.058220799999994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3.5236982380952391</v>
      </c>
      <c r="AZ61">
        <v>0.83034025414364643</v>
      </c>
      <c r="BA61">
        <v>2.670112396907216</v>
      </c>
      <c r="BB61">
        <v>2.628315877192982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1092.9589706132742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380.73333084828829</v>
      </c>
      <c r="L62">
        <v>14.369857984371407</v>
      </c>
      <c r="M62">
        <v>63.770636881736529</v>
      </c>
      <c r="N62">
        <v>52.848731441264803</v>
      </c>
      <c r="O62">
        <v>73.861036610983078</v>
      </c>
      <c r="P62">
        <v>22.449271962165813</v>
      </c>
      <c r="Q62">
        <v>9.634782226573428</v>
      </c>
      <c r="R62">
        <v>19.107998541151286</v>
      </c>
      <c r="S62">
        <v>11.77594088922959</v>
      </c>
      <c r="T62">
        <v>0</v>
      </c>
      <c r="U62">
        <v>59.010251717273938</v>
      </c>
      <c r="V62">
        <v>7.6512804192992538</v>
      </c>
      <c r="W62">
        <v>18.755053263404356</v>
      </c>
      <c r="X62">
        <v>62.764427032395751</v>
      </c>
      <c r="Y62">
        <v>0</v>
      </c>
      <c r="Z62">
        <v>2.7675925028181814</v>
      </c>
      <c r="AA62">
        <v>16.096358400000003</v>
      </c>
      <c r="AB62">
        <v>20.905231909795187</v>
      </c>
      <c r="AC62">
        <v>14.990586532674392</v>
      </c>
      <c r="AD62">
        <v>9.3644999949783205</v>
      </c>
      <c r="AE62">
        <v>25.464956970861735</v>
      </c>
      <c r="AF62">
        <v>0</v>
      </c>
      <c r="AG62">
        <v>30.149563605293423</v>
      </c>
      <c r="AH62">
        <v>67.052091853417096</v>
      </c>
      <c r="AI62">
        <v>0</v>
      </c>
      <c r="AJ62">
        <v>0</v>
      </c>
      <c r="AK62">
        <v>28.718579786288423</v>
      </c>
      <c r="AL62">
        <v>55.292962709208261</v>
      </c>
      <c r="AM62">
        <v>0</v>
      </c>
      <c r="AN62">
        <v>5.815582832686763E-2</v>
      </c>
      <c r="AO62">
        <v>0</v>
      </c>
      <c r="AP62">
        <v>0.76117528931234457</v>
      </c>
      <c r="AQ62">
        <v>0</v>
      </c>
      <c r="AR62">
        <v>14.058220799999994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3.5236982380952391</v>
      </c>
      <c r="AZ62">
        <v>0.83034025414364643</v>
      </c>
      <c r="BA62">
        <v>2.670112396907216</v>
      </c>
      <c r="BB62">
        <v>2.628315877192982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1108.3613728897728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405.59892922272917</v>
      </c>
      <c r="L63">
        <v>13.379763327342509</v>
      </c>
      <c r="M63">
        <v>63.676992263839807</v>
      </c>
      <c r="N63">
        <v>52.771615552139032</v>
      </c>
      <c r="O63">
        <v>73.759800997691997</v>
      </c>
      <c r="P63">
        <v>22.43</v>
      </c>
      <c r="Q63">
        <v>9.634782226573428</v>
      </c>
      <c r="R63">
        <v>19.107998541151286</v>
      </c>
      <c r="S63">
        <v>11.77594088922959</v>
      </c>
      <c r="T63">
        <v>0</v>
      </c>
      <c r="U63">
        <v>58.929359066349519</v>
      </c>
      <c r="V63">
        <v>7.6389952455434162</v>
      </c>
      <c r="W63">
        <v>18.72865806402439</v>
      </c>
      <c r="X63">
        <v>62.670216512333575</v>
      </c>
      <c r="Y63">
        <v>0</v>
      </c>
      <c r="Z63">
        <v>2.7675925028181814</v>
      </c>
      <c r="AA63">
        <v>16.096358400000003</v>
      </c>
      <c r="AB63">
        <v>20.905231909795187</v>
      </c>
      <c r="AC63">
        <v>14.990586532674392</v>
      </c>
      <c r="AD63">
        <v>9.3644999949783205</v>
      </c>
      <c r="AE63">
        <v>25.464956970861735</v>
      </c>
      <c r="AF63">
        <v>0</v>
      </c>
      <c r="AG63">
        <v>30.149563605293423</v>
      </c>
      <c r="AH63">
        <v>67.052091853417096</v>
      </c>
      <c r="AI63">
        <v>0</v>
      </c>
      <c r="AJ63">
        <v>0</v>
      </c>
      <c r="AK63">
        <v>28.718579786288423</v>
      </c>
      <c r="AL63">
        <v>55.292962709208261</v>
      </c>
      <c r="AM63">
        <v>0</v>
      </c>
      <c r="AN63">
        <v>5.815582832686763E-2</v>
      </c>
      <c r="AO63">
        <v>0</v>
      </c>
      <c r="AP63">
        <v>2.6097433471416731</v>
      </c>
      <c r="AQ63">
        <v>0</v>
      </c>
      <c r="AR63">
        <v>14.058220799999994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3.5236982380952391</v>
      </c>
      <c r="AZ63">
        <v>0.83034025414364643</v>
      </c>
      <c r="BA63">
        <v>2.670112396907216</v>
      </c>
      <c r="BB63">
        <v>2.628315877192982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1133.5803930384125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429.52373113485447</v>
      </c>
      <c r="L64">
        <v>12.340056727278361</v>
      </c>
      <c r="M64">
        <v>63.720951981164383</v>
      </c>
      <c r="N64">
        <v>52.797877154308615</v>
      </c>
      <c r="O64">
        <v>73.796916635647818</v>
      </c>
      <c r="P64">
        <v>22.43</v>
      </c>
      <c r="Q64">
        <v>9.634782226573428</v>
      </c>
      <c r="R64">
        <v>19.107998541151286</v>
      </c>
      <c r="S64">
        <v>11.728462327433627</v>
      </c>
      <c r="T64">
        <v>0</v>
      </c>
      <c r="U64">
        <v>58.962247915388708</v>
      </c>
      <c r="V64">
        <v>7.6491664137931048</v>
      </c>
      <c r="W64">
        <v>18.741064832630098</v>
      </c>
      <c r="X64">
        <v>62.712533786174532</v>
      </c>
      <c r="Y64">
        <v>0</v>
      </c>
      <c r="Z64">
        <v>2.7675925028181814</v>
      </c>
      <c r="AA64">
        <v>16.096358400000003</v>
      </c>
      <c r="AB64">
        <v>20.905231909795187</v>
      </c>
      <c r="AC64">
        <v>14.990586532674392</v>
      </c>
      <c r="AD64">
        <v>9.3644999949783205</v>
      </c>
      <c r="AE64">
        <v>25.464956970861735</v>
      </c>
      <c r="AF64">
        <v>0</v>
      </c>
      <c r="AG64">
        <v>30.149563605293423</v>
      </c>
      <c r="AH64">
        <v>67.052091853417096</v>
      </c>
      <c r="AI64">
        <v>0</v>
      </c>
      <c r="AJ64">
        <v>0</v>
      </c>
      <c r="AK64">
        <v>28.718579786288423</v>
      </c>
      <c r="AL64">
        <v>55.292962709208261</v>
      </c>
      <c r="AM64">
        <v>0</v>
      </c>
      <c r="AN64">
        <v>5.815582832686763E-2</v>
      </c>
      <c r="AO64">
        <v>0</v>
      </c>
      <c r="AP64">
        <v>2.6097433471416731</v>
      </c>
      <c r="AQ64">
        <v>0</v>
      </c>
      <c r="AR64">
        <v>14.058220799999994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3.5236982380952391</v>
      </c>
      <c r="AZ64">
        <v>0.83034025414364643</v>
      </c>
      <c r="BA64">
        <v>2.670112396907216</v>
      </c>
      <c r="BB64">
        <v>2.628315877192982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1156.623130805863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495.05267775840349</v>
      </c>
      <c r="L65">
        <v>17.48</v>
      </c>
      <c r="M65">
        <v>63.963316318157588</v>
      </c>
      <c r="N65">
        <v>52.99595787372099</v>
      </c>
      <c r="O65">
        <v>74.071531410016632</v>
      </c>
      <c r="P65">
        <v>22.51708720238668</v>
      </c>
      <c r="Q65">
        <v>9.634782226573428</v>
      </c>
      <c r="R65">
        <v>19.151653119658118</v>
      </c>
      <c r="S65">
        <v>11.77594088922959</v>
      </c>
      <c r="T65">
        <v>0</v>
      </c>
      <c r="U65">
        <v>59.180407027896571</v>
      </c>
      <c r="V65">
        <v>7.6712510973654062</v>
      </c>
      <c r="W65">
        <v>18.814914063069374</v>
      </c>
      <c r="X65">
        <v>62.938735227463013</v>
      </c>
      <c r="Y65">
        <v>0</v>
      </c>
      <c r="Z65">
        <v>5.5351850056363627</v>
      </c>
      <c r="AA65">
        <v>16.096358400000003</v>
      </c>
      <c r="AB65">
        <v>20.905231909795187</v>
      </c>
      <c r="AC65">
        <v>14.990586532674392</v>
      </c>
      <c r="AD65">
        <v>4.6714176827959921</v>
      </c>
      <c r="AE65">
        <v>25.464956970861735</v>
      </c>
      <c r="AF65">
        <v>0</v>
      </c>
      <c r="AG65">
        <v>30.149563605293423</v>
      </c>
      <c r="AH65">
        <v>67.052091853417096</v>
      </c>
      <c r="AI65">
        <v>0</v>
      </c>
      <c r="AJ65">
        <v>0</v>
      </c>
      <c r="AK65">
        <v>28.718579786288423</v>
      </c>
      <c r="AL65">
        <v>55.292962709208261</v>
      </c>
      <c r="AM65">
        <v>0</v>
      </c>
      <c r="AN65">
        <v>5.815582832686763E-2</v>
      </c>
      <c r="AO65">
        <v>0</v>
      </c>
      <c r="AP65">
        <v>2.6097433471416731</v>
      </c>
      <c r="AQ65">
        <v>0</v>
      </c>
      <c r="AR65">
        <v>14.058220799999994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3.5236982380952391</v>
      </c>
      <c r="AZ65">
        <v>0.83034025414364643</v>
      </c>
      <c r="BA65">
        <v>2.670112396907216</v>
      </c>
      <c r="BB65">
        <v>2.628315877192982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1226.8001055340412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495.05267775840349</v>
      </c>
      <c r="L66">
        <v>17.48</v>
      </c>
      <c r="M66">
        <v>63.963316318157588</v>
      </c>
      <c r="N66">
        <v>52.99595787372099</v>
      </c>
      <c r="O66">
        <v>74.071531410016632</v>
      </c>
      <c r="P66">
        <v>22.51708720238668</v>
      </c>
      <c r="Q66">
        <v>9.634782226573428</v>
      </c>
      <c r="R66">
        <v>19.151653119658118</v>
      </c>
      <c r="S66">
        <v>11.77594088922959</v>
      </c>
      <c r="T66">
        <v>0</v>
      </c>
      <c r="U66">
        <v>59.180407027896571</v>
      </c>
      <c r="V66">
        <v>7.6712510973654062</v>
      </c>
      <c r="W66">
        <v>18.814914063069374</v>
      </c>
      <c r="X66">
        <v>62.938735227463013</v>
      </c>
      <c r="Y66">
        <v>0</v>
      </c>
      <c r="Z66">
        <v>5.5351850056363627</v>
      </c>
      <c r="AA66">
        <v>16.096358400000003</v>
      </c>
      <c r="AB66">
        <v>20.905231909795187</v>
      </c>
      <c r="AC66">
        <v>14.990586532674392</v>
      </c>
      <c r="AD66">
        <v>4.6714176827959921</v>
      </c>
      <c r="AE66">
        <v>25.464956970861735</v>
      </c>
      <c r="AF66">
        <v>0</v>
      </c>
      <c r="AG66">
        <v>30.149563605293423</v>
      </c>
      <c r="AH66">
        <v>67.052091853417096</v>
      </c>
      <c r="AI66">
        <v>0</v>
      </c>
      <c r="AJ66">
        <v>0</v>
      </c>
      <c r="AK66">
        <v>28.718579786288423</v>
      </c>
      <c r="AL66">
        <v>55.292962709208261</v>
      </c>
      <c r="AM66">
        <v>0</v>
      </c>
      <c r="AN66">
        <v>5.815582832686763E-2</v>
      </c>
      <c r="AO66">
        <v>0</v>
      </c>
      <c r="AP66">
        <v>2.6097433471416731</v>
      </c>
      <c r="AQ66">
        <v>0</v>
      </c>
      <c r="AR66">
        <v>14.058220799999994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3.5236982380952391</v>
      </c>
      <c r="AZ66">
        <v>0.83034025414364643</v>
      </c>
      <c r="BA66">
        <v>2.670112396907216</v>
      </c>
      <c r="BB66">
        <v>2.628315877192982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1226.8001055340412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460.19725436154704</v>
      </c>
      <c r="L67">
        <v>15.239961520367443</v>
      </c>
      <c r="M67">
        <v>62.020512116767456</v>
      </c>
      <c r="N67">
        <v>51.395801271814669</v>
      </c>
      <c r="O67">
        <v>71.832114925962244</v>
      </c>
      <c r="P67">
        <v>22.032100086447684</v>
      </c>
      <c r="Q67">
        <v>9.3707333628530396</v>
      </c>
      <c r="R67">
        <v>18.595424999999999</v>
      </c>
      <c r="S67">
        <v>11.432734713270142</v>
      </c>
      <c r="T67">
        <v>0</v>
      </c>
      <c r="U67">
        <v>57.389594637608866</v>
      </c>
      <c r="V67">
        <v>7.4419177885410512</v>
      </c>
      <c r="W67">
        <v>18.237923898868285</v>
      </c>
      <c r="X67">
        <v>61.039942464815077</v>
      </c>
      <c r="Y67">
        <v>0</v>
      </c>
      <c r="Z67">
        <v>5.5351850056363627</v>
      </c>
      <c r="AA67">
        <v>16.096358400000003</v>
      </c>
      <c r="AB67">
        <v>20.905231909795187</v>
      </c>
      <c r="AC67">
        <v>14.990586532674392</v>
      </c>
      <c r="AD67">
        <v>4.6714176827959921</v>
      </c>
      <c r="AE67">
        <v>25.464956970861735</v>
      </c>
      <c r="AF67">
        <v>0</v>
      </c>
      <c r="AG67">
        <v>30.149563605293423</v>
      </c>
      <c r="AH67">
        <v>77.349377789914286</v>
      </c>
      <c r="AI67">
        <v>0</v>
      </c>
      <c r="AJ67">
        <v>0</v>
      </c>
      <c r="AK67">
        <v>28.718579786288423</v>
      </c>
      <c r="AL67">
        <v>55.292962709208261</v>
      </c>
      <c r="AM67">
        <v>0</v>
      </c>
      <c r="AN67">
        <v>5.815582832686763E-2</v>
      </c>
      <c r="AO67">
        <v>0</v>
      </c>
      <c r="AP67">
        <v>0.48932709718309858</v>
      </c>
      <c r="AQ67">
        <v>0</v>
      </c>
      <c r="AR67">
        <v>14.058220799999994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3.5236982380952391</v>
      </c>
      <c r="AZ67">
        <v>1.5577701176470586</v>
      </c>
      <c r="BA67">
        <v>3.0994613036809819</v>
      </c>
      <c r="BB67">
        <v>2.628315877192982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1187.1115159257797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464.94958918551498</v>
      </c>
      <c r="L68">
        <v>12.139475778814333</v>
      </c>
      <c r="M68">
        <v>62.669289421762777</v>
      </c>
      <c r="N68">
        <v>51.924879743441714</v>
      </c>
      <c r="O68">
        <v>72.585522748625039</v>
      </c>
      <c r="P68">
        <v>22.269041453775788</v>
      </c>
      <c r="Q68">
        <v>9.460601347248577</v>
      </c>
      <c r="R68">
        <v>18.767768420198596</v>
      </c>
      <c r="S68">
        <v>11.569601081218275</v>
      </c>
      <c r="T68">
        <v>0</v>
      </c>
      <c r="U68">
        <v>57.990212738404544</v>
      </c>
      <c r="V68">
        <v>7.5147932245614033</v>
      </c>
      <c r="W68">
        <v>18.429207193755961</v>
      </c>
      <c r="X68">
        <v>61.675083255482775</v>
      </c>
      <c r="Y68">
        <v>0</v>
      </c>
      <c r="Z68">
        <v>5.5351850056363627</v>
      </c>
      <c r="AA68">
        <v>16.096358400000003</v>
      </c>
      <c r="AB68">
        <v>20.905231909795187</v>
      </c>
      <c r="AC68">
        <v>14.990586532674392</v>
      </c>
      <c r="AD68">
        <v>4.6714176827959921</v>
      </c>
      <c r="AE68">
        <v>25.464956970861735</v>
      </c>
      <c r="AF68">
        <v>0</v>
      </c>
      <c r="AG68">
        <v>30.149563605293423</v>
      </c>
      <c r="AH68">
        <v>77.349377789914286</v>
      </c>
      <c r="AI68">
        <v>0</v>
      </c>
      <c r="AJ68">
        <v>0</v>
      </c>
      <c r="AK68">
        <v>28.718579786288423</v>
      </c>
      <c r="AL68">
        <v>55.292962709208261</v>
      </c>
      <c r="AM68">
        <v>0</v>
      </c>
      <c r="AN68">
        <v>5.815582832686763E-2</v>
      </c>
      <c r="AO68">
        <v>0</v>
      </c>
      <c r="AP68">
        <v>0.48932709718309858</v>
      </c>
      <c r="AQ68">
        <v>0</v>
      </c>
      <c r="AR68">
        <v>14.058220799999994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3.5236982380952391</v>
      </c>
      <c r="AZ68">
        <v>1.5577701176470586</v>
      </c>
      <c r="BA68">
        <v>3.0994613036809819</v>
      </c>
      <c r="BB68">
        <v>2.628315877192982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1192.8305653697214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463.86618644413545</v>
      </c>
      <c r="L69">
        <v>7.6199128374417624</v>
      </c>
      <c r="M69">
        <v>62.485666362545018</v>
      </c>
      <c r="N69">
        <v>51.776320586647365</v>
      </c>
      <c r="O69">
        <v>72.379241565612332</v>
      </c>
      <c r="P69">
        <v>22.209058670537722</v>
      </c>
      <c r="Q69">
        <v>9.4184454082896618</v>
      </c>
      <c r="R69">
        <v>18.726023966504854</v>
      </c>
      <c r="S69">
        <v>11.522122461779695</v>
      </c>
      <c r="T69">
        <v>0</v>
      </c>
      <c r="U69">
        <v>57.820421576093601</v>
      </c>
      <c r="V69">
        <v>7.4954393653958942</v>
      </c>
      <c r="W69">
        <v>18.369644805688335</v>
      </c>
      <c r="X69">
        <v>61.500225305291728</v>
      </c>
      <c r="Y69">
        <v>0</v>
      </c>
      <c r="Z69">
        <v>5.5351850056363627</v>
      </c>
      <c r="AA69">
        <v>16.096358400000003</v>
      </c>
      <c r="AB69">
        <v>20.905231909795187</v>
      </c>
      <c r="AC69">
        <v>14.990586532674392</v>
      </c>
      <c r="AD69">
        <v>4.6714176827959921</v>
      </c>
      <c r="AE69">
        <v>25.464956970861735</v>
      </c>
      <c r="AF69">
        <v>0</v>
      </c>
      <c r="AG69">
        <v>30.149563605293423</v>
      </c>
      <c r="AH69">
        <v>57.47322152510722</v>
      </c>
      <c r="AI69">
        <v>1.8385526628979583</v>
      </c>
      <c r="AJ69">
        <v>0</v>
      </c>
      <c r="AK69">
        <v>28.718579786288423</v>
      </c>
      <c r="AL69">
        <v>55.292962709208261</v>
      </c>
      <c r="AM69">
        <v>0</v>
      </c>
      <c r="AN69">
        <v>5.815582832686763E-2</v>
      </c>
      <c r="AO69">
        <v>0</v>
      </c>
      <c r="AP69">
        <v>0.48932709718309858</v>
      </c>
      <c r="AQ69">
        <v>0</v>
      </c>
      <c r="AR69">
        <v>14.058220799999994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3.5236982380952391</v>
      </c>
      <c r="AZ69">
        <v>2.2909952339999999</v>
      </c>
      <c r="BA69">
        <v>2.2881143066132261</v>
      </c>
      <c r="BB69">
        <v>2.628315877192982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1167.9584836502559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415.54848322255179</v>
      </c>
      <c r="L70">
        <v>8.0697330181564642</v>
      </c>
      <c r="M70">
        <v>63.270110961190177</v>
      </c>
      <c r="N70">
        <v>52.421581308022205</v>
      </c>
      <c r="O70">
        <v>73.278757826804451</v>
      </c>
      <c r="P70">
        <v>22.480428489780181</v>
      </c>
      <c r="Q70">
        <v>9.5459372109962413</v>
      </c>
      <c r="R70">
        <v>18.986448834690947</v>
      </c>
      <c r="S70">
        <v>11.649031424418602</v>
      </c>
      <c r="T70">
        <v>0</v>
      </c>
      <c r="U70">
        <v>58.539605471635959</v>
      </c>
      <c r="V70">
        <v>7.5861456848203925</v>
      </c>
      <c r="W70">
        <v>18.60916044121813</v>
      </c>
      <c r="X70">
        <v>62.258770346335623</v>
      </c>
      <c r="Y70">
        <v>0</v>
      </c>
      <c r="Z70">
        <v>5.5351850056363627</v>
      </c>
      <c r="AA70">
        <v>16.096358400000003</v>
      </c>
      <c r="AB70">
        <v>20.905231909795187</v>
      </c>
      <c r="AC70">
        <v>14.990586532674392</v>
      </c>
      <c r="AD70">
        <v>4.6714176827959921</v>
      </c>
      <c r="AE70">
        <v>25.464956970861735</v>
      </c>
      <c r="AF70">
        <v>0</v>
      </c>
      <c r="AG70">
        <v>30.149563605293423</v>
      </c>
      <c r="AH70">
        <v>57.47322152510722</v>
      </c>
      <c r="AI70">
        <v>1.8385526628979583</v>
      </c>
      <c r="AJ70">
        <v>0</v>
      </c>
      <c r="AK70">
        <v>28.718579786288423</v>
      </c>
      <c r="AL70">
        <v>55.292962709208261</v>
      </c>
      <c r="AM70">
        <v>0</v>
      </c>
      <c r="AN70">
        <v>5.815582832686763E-2</v>
      </c>
      <c r="AO70">
        <v>0</v>
      </c>
      <c r="AP70">
        <v>0.48932709718309858</v>
      </c>
      <c r="AQ70">
        <v>0</v>
      </c>
      <c r="AR70">
        <v>14.058220799999994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3.5236982380952391</v>
      </c>
      <c r="AZ70">
        <v>3.0723769999999999</v>
      </c>
      <c r="BA70">
        <v>2.2881143066132261</v>
      </c>
      <c r="BB70">
        <v>2.628315877192982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1125.7953503009135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367.22853852125394</v>
      </c>
      <c r="L71">
        <v>9.1000751828137751</v>
      </c>
      <c r="M71">
        <v>63.963316318157588</v>
      </c>
      <c r="N71">
        <v>52.99595787372099</v>
      </c>
      <c r="O71">
        <v>74.071531410016632</v>
      </c>
      <c r="P71">
        <v>22.51708720238668</v>
      </c>
      <c r="Q71">
        <v>9.634782226573428</v>
      </c>
      <c r="R71">
        <v>19.151653119658118</v>
      </c>
      <c r="S71">
        <v>11.77594088922959</v>
      </c>
      <c r="T71">
        <v>0</v>
      </c>
      <c r="U71">
        <v>59.180407027896571</v>
      </c>
      <c r="V71">
        <v>8.1800895716586144</v>
      </c>
      <c r="W71">
        <v>18.814914063069374</v>
      </c>
      <c r="X71">
        <v>62.938735227463013</v>
      </c>
      <c r="Y71">
        <v>0</v>
      </c>
      <c r="Z71">
        <v>5.5351850056363627</v>
      </c>
      <c r="AA71">
        <v>16.096358400000003</v>
      </c>
      <c r="AB71">
        <v>20.905231909795187</v>
      </c>
      <c r="AC71">
        <v>14.990586532674392</v>
      </c>
      <c r="AD71">
        <v>4.6714176827959921</v>
      </c>
      <c r="AE71">
        <v>25.464956970861735</v>
      </c>
      <c r="AF71">
        <v>0</v>
      </c>
      <c r="AG71">
        <v>30.149563605293423</v>
      </c>
      <c r="AH71">
        <v>57.47322152510722</v>
      </c>
      <c r="AI71">
        <v>7.2228860657566427</v>
      </c>
      <c r="AJ71">
        <v>0</v>
      </c>
      <c r="AK71">
        <v>28.718579786288423</v>
      </c>
      <c r="AL71">
        <v>55.292962709208261</v>
      </c>
      <c r="AM71">
        <v>0</v>
      </c>
      <c r="AN71">
        <v>5.815582832686763E-2</v>
      </c>
      <c r="AO71">
        <v>0</v>
      </c>
      <c r="AP71">
        <v>4.2952026653686826</v>
      </c>
      <c r="AQ71">
        <v>0</v>
      </c>
      <c r="AR71">
        <v>14.058220799999994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3.5236982380952391</v>
      </c>
      <c r="AZ71">
        <v>3.0723769999999999</v>
      </c>
      <c r="BA71">
        <v>2.2881143066132261</v>
      </c>
      <c r="BB71">
        <v>2.628315877192982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1092.2943936652348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318.9086048015165</v>
      </c>
      <c r="L72">
        <v>9.660320463447075</v>
      </c>
      <c r="M72">
        <v>63.963316318157588</v>
      </c>
      <c r="N72">
        <v>52.99595787372099</v>
      </c>
      <c r="O72">
        <v>74.071531410016632</v>
      </c>
      <c r="P72">
        <v>22.51708720238668</v>
      </c>
      <c r="Q72">
        <v>9.634782226573428</v>
      </c>
      <c r="R72">
        <v>19.151653119658118</v>
      </c>
      <c r="S72">
        <v>11.77594088922959</v>
      </c>
      <c r="T72">
        <v>0</v>
      </c>
      <c r="U72">
        <v>59.180407027896571</v>
      </c>
      <c r="V72">
        <v>8.3821105998951229</v>
      </c>
      <c r="W72">
        <v>18.814914063069374</v>
      </c>
      <c r="X72">
        <v>62.938735227463013</v>
      </c>
      <c r="Y72">
        <v>0</v>
      </c>
      <c r="Z72">
        <v>2.7675925028181814</v>
      </c>
      <c r="AA72">
        <v>16.096358400000003</v>
      </c>
      <c r="AB72">
        <v>20.905231909795187</v>
      </c>
      <c r="AC72">
        <v>14.990586532674392</v>
      </c>
      <c r="AD72">
        <v>4.6714176827959921</v>
      </c>
      <c r="AE72">
        <v>25.464956970861735</v>
      </c>
      <c r="AF72">
        <v>0</v>
      </c>
      <c r="AG72">
        <v>30.149563605293423</v>
      </c>
      <c r="AH72">
        <v>57.47322152510722</v>
      </c>
      <c r="AI72">
        <v>7.2228860657566427</v>
      </c>
      <c r="AJ72">
        <v>0</v>
      </c>
      <c r="AK72">
        <v>28.718579786288423</v>
      </c>
      <c r="AL72">
        <v>55.292962709208261</v>
      </c>
      <c r="AM72">
        <v>0</v>
      </c>
      <c r="AN72">
        <v>5.815582832686763E-2</v>
      </c>
      <c r="AO72">
        <v>0</v>
      </c>
      <c r="AP72">
        <v>4.2952026653686826</v>
      </c>
      <c r="AQ72">
        <v>0</v>
      </c>
      <c r="AR72">
        <v>14.058220799999994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3.5236982380952391</v>
      </c>
      <c r="AZ72">
        <v>3.0723769999999999</v>
      </c>
      <c r="BA72">
        <v>2.2881143066132261</v>
      </c>
      <c r="BB72">
        <v>2.628315877192982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1041.969133751549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318.90969050634448</v>
      </c>
      <c r="L73">
        <v>15.289991303554793</v>
      </c>
      <c r="M73">
        <v>63.963316318157588</v>
      </c>
      <c r="N73">
        <v>52.99595787372099</v>
      </c>
      <c r="O73">
        <v>74.071531410016632</v>
      </c>
      <c r="P73">
        <v>22.51708720238668</v>
      </c>
      <c r="Q73">
        <v>9.9685422613116419</v>
      </c>
      <c r="R73">
        <v>19.82</v>
      </c>
      <c r="S73">
        <v>12.183730031465517</v>
      </c>
      <c r="T73">
        <v>0</v>
      </c>
      <c r="U73">
        <v>59.180407027896571</v>
      </c>
      <c r="V73">
        <v>8.3821105998951229</v>
      </c>
      <c r="W73">
        <v>18.814914063069374</v>
      </c>
      <c r="X73">
        <v>62.938735227463013</v>
      </c>
      <c r="Y73">
        <v>0</v>
      </c>
      <c r="Z73">
        <v>2.7675925028181814</v>
      </c>
      <c r="AA73">
        <v>16.096358400000003</v>
      </c>
      <c r="AB73">
        <v>20.905231909795187</v>
      </c>
      <c r="AC73">
        <v>14.990586532674392</v>
      </c>
      <c r="AD73">
        <v>4.6714176827959921</v>
      </c>
      <c r="AE73">
        <v>25.464956970861735</v>
      </c>
      <c r="AF73">
        <v>0</v>
      </c>
      <c r="AG73">
        <v>30.149563605293423</v>
      </c>
      <c r="AH73">
        <v>57.47322152510722</v>
      </c>
      <c r="AI73">
        <v>7.2228860657566427</v>
      </c>
      <c r="AJ73">
        <v>0</v>
      </c>
      <c r="AK73">
        <v>28.718579786288423</v>
      </c>
      <c r="AL73">
        <v>55.292962709208261</v>
      </c>
      <c r="AM73">
        <v>0</v>
      </c>
      <c r="AN73">
        <v>5.815582832686763E-2</v>
      </c>
      <c r="AO73">
        <v>0</v>
      </c>
      <c r="AP73">
        <v>0.48932709718309858</v>
      </c>
      <c r="AQ73">
        <v>0</v>
      </c>
      <c r="AR73">
        <v>14.058220799999994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3.5236982380952391</v>
      </c>
      <c r="AZ73">
        <v>3.0723769999999999</v>
      </c>
      <c r="BA73">
        <v>2.2881143066132261</v>
      </c>
      <c r="BB73">
        <v>2.628315877192982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1045.2039107856151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318.90969050634448</v>
      </c>
      <c r="L74">
        <v>11.310138547968828</v>
      </c>
      <c r="M74">
        <v>63.963316318157588</v>
      </c>
      <c r="N74">
        <v>52.99595787372099</v>
      </c>
      <c r="O74">
        <v>74.071531410016632</v>
      </c>
      <c r="P74">
        <v>22.51708720238668</v>
      </c>
      <c r="Q74">
        <v>9.6323595209326971</v>
      </c>
      <c r="R74">
        <v>19.152215788662627</v>
      </c>
      <c r="S74">
        <v>11.776182811568006</v>
      </c>
      <c r="T74">
        <v>0</v>
      </c>
      <c r="U74">
        <v>59.180407027896571</v>
      </c>
      <c r="V74">
        <v>8.3821105998951229</v>
      </c>
      <c r="W74">
        <v>18.814914063069374</v>
      </c>
      <c r="X74">
        <v>62.938735227463013</v>
      </c>
      <c r="Y74">
        <v>0</v>
      </c>
      <c r="Z74">
        <v>2.7675925028181814</v>
      </c>
      <c r="AA74">
        <v>16.096358400000003</v>
      </c>
      <c r="AB74">
        <v>20.905231909795187</v>
      </c>
      <c r="AC74">
        <v>14.990586532674392</v>
      </c>
      <c r="AD74">
        <v>4.6714176827959921</v>
      </c>
      <c r="AE74">
        <v>25.464956970861735</v>
      </c>
      <c r="AF74">
        <v>0</v>
      </c>
      <c r="AG74">
        <v>30.149563605293423</v>
      </c>
      <c r="AH74">
        <v>57.47322152510722</v>
      </c>
      <c r="AI74">
        <v>7.2228860657566427</v>
      </c>
      <c r="AJ74">
        <v>0</v>
      </c>
      <c r="AK74">
        <v>28.718579786288423</v>
      </c>
      <c r="AL74">
        <v>55.292962709208261</v>
      </c>
      <c r="AM74">
        <v>0</v>
      </c>
      <c r="AN74">
        <v>5.815582832686763E-2</v>
      </c>
      <c r="AO74">
        <v>0</v>
      </c>
      <c r="AP74">
        <v>0.48932709718309858</v>
      </c>
      <c r="AQ74">
        <v>6.6339423891520095</v>
      </c>
      <c r="AR74">
        <v>14.058220799999994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3.5236982380952391</v>
      </c>
      <c r="AZ74">
        <v>3.0723769999999999</v>
      </c>
      <c r="BA74">
        <v>2.2881143066132261</v>
      </c>
      <c r="BB74">
        <v>2.628315877192982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1046.4464862475675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318.90887300998321</v>
      </c>
      <c r="L75">
        <v>9.9298308912030375</v>
      </c>
      <c r="M75">
        <v>63.963316318157588</v>
      </c>
      <c r="N75">
        <v>52.99595787372099</v>
      </c>
      <c r="O75">
        <v>74.071531410016632</v>
      </c>
      <c r="P75">
        <v>22.51708720238668</v>
      </c>
      <c r="Q75">
        <v>9.6323595209326971</v>
      </c>
      <c r="R75">
        <v>19.152215788662627</v>
      </c>
      <c r="S75">
        <v>11.776182811568006</v>
      </c>
      <c r="T75">
        <v>0</v>
      </c>
      <c r="U75">
        <v>59.180407027896571</v>
      </c>
      <c r="V75">
        <v>8.3821105998951229</v>
      </c>
      <c r="W75">
        <v>18.814914063069374</v>
      </c>
      <c r="X75">
        <v>62.938735227463013</v>
      </c>
      <c r="Y75">
        <v>0</v>
      </c>
      <c r="Z75">
        <v>2.7675925028181814</v>
      </c>
      <c r="AA75">
        <v>16.096358400000003</v>
      </c>
      <c r="AB75">
        <v>20.905231909795187</v>
      </c>
      <c r="AC75">
        <v>14.990586532674392</v>
      </c>
      <c r="AD75">
        <v>9.3428353655919842</v>
      </c>
      <c r="AE75">
        <v>25.464956970861735</v>
      </c>
      <c r="AF75">
        <v>0</v>
      </c>
      <c r="AG75">
        <v>30.149563605293423</v>
      </c>
      <c r="AH75">
        <v>57.47322152510722</v>
      </c>
      <c r="AI75">
        <v>1.6415651161552811</v>
      </c>
      <c r="AJ75">
        <v>0</v>
      </c>
      <c r="AK75">
        <v>28.718579786288423</v>
      </c>
      <c r="AL75">
        <v>55.292962709208261</v>
      </c>
      <c r="AM75">
        <v>0</v>
      </c>
      <c r="AN75">
        <v>5.815582832686763E-2</v>
      </c>
      <c r="AO75">
        <v>0</v>
      </c>
      <c r="AP75">
        <v>0</v>
      </c>
      <c r="AQ75">
        <v>13.267885426052921</v>
      </c>
      <c r="AR75">
        <v>14.058220799999994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3.5236982380952391</v>
      </c>
      <c r="AZ75">
        <v>3.0723769999999999</v>
      </c>
      <c r="BA75">
        <v>2.2881143066132261</v>
      </c>
      <c r="BB75">
        <v>2.628315877192982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1050.3000737673526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318.90887300998321</v>
      </c>
      <c r="L76">
        <v>9.9298308912030375</v>
      </c>
      <c r="M76">
        <v>63.963316318157588</v>
      </c>
      <c r="N76">
        <v>52.99595787372099</v>
      </c>
      <c r="O76">
        <v>74.071531410016632</v>
      </c>
      <c r="P76">
        <v>22.51708720238668</v>
      </c>
      <c r="Q76">
        <v>9.6323595209326971</v>
      </c>
      <c r="R76">
        <v>19.152215788662627</v>
      </c>
      <c r="S76">
        <v>11.776182811568006</v>
      </c>
      <c r="T76">
        <v>0</v>
      </c>
      <c r="U76">
        <v>59.180407027896571</v>
      </c>
      <c r="V76">
        <v>8.3821105998951229</v>
      </c>
      <c r="W76">
        <v>18.814914063069374</v>
      </c>
      <c r="X76">
        <v>62.938735227463013</v>
      </c>
      <c r="Y76">
        <v>0</v>
      </c>
      <c r="Z76">
        <v>2.7675925028181814</v>
      </c>
      <c r="AA76">
        <v>16.096358400000003</v>
      </c>
      <c r="AB76">
        <v>20.905231909795187</v>
      </c>
      <c r="AC76">
        <v>14.990586532674392</v>
      </c>
      <c r="AD76">
        <v>14.014252603236555</v>
      </c>
      <c r="AE76">
        <v>25.464956970861735</v>
      </c>
      <c r="AF76">
        <v>0</v>
      </c>
      <c r="AG76">
        <v>30.149563605293423</v>
      </c>
      <c r="AH76">
        <v>57.47322152510722</v>
      </c>
      <c r="AI76">
        <v>1.6415651161552811</v>
      </c>
      <c r="AJ76">
        <v>0</v>
      </c>
      <c r="AK76">
        <v>28.718579786288423</v>
      </c>
      <c r="AL76">
        <v>55.292962709208261</v>
      </c>
      <c r="AM76">
        <v>0</v>
      </c>
      <c r="AN76">
        <v>5.815582832686763E-2</v>
      </c>
      <c r="AO76">
        <v>0</v>
      </c>
      <c r="AP76">
        <v>0</v>
      </c>
      <c r="AQ76">
        <v>19.901827815204928</v>
      </c>
      <c r="AR76">
        <v>14.058220799999994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3.5236982380952391</v>
      </c>
      <c r="AZ76">
        <v>4.1031699999999987</v>
      </c>
      <c r="BA76">
        <v>2.2881143066132261</v>
      </c>
      <c r="BB76">
        <v>2.628315877192982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1062.6362263941494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367.22882739682291</v>
      </c>
      <c r="L77">
        <v>9.9298308912030375</v>
      </c>
      <c r="M77">
        <v>63.963316318157588</v>
      </c>
      <c r="N77">
        <v>52.99595787372099</v>
      </c>
      <c r="O77">
        <v>74.071531410016632</v>
      </c>
      <c r="P77">
        <v>22.51708720238668</v>
      </c>
      <c r="Q77">
        <v>9.634782226573428</v>
      </c>
      <c r="R77">
        <v>19.155152256288559</v>
      </c>
      <c r="S77">
        <v>11.77594088922959</v>
      </c>
      <c r="T77">
        <v>0</v>
      </c>
      <c r="U77">
        <v>59.180407027896571</v>
      </c>
      <c r="V77">
        <v>7.7297301750994896</v>
      </c>
      <c r="W77">
        <v>18.814914063069374</v>
      </c>
      <c r="X77">
        <v>62.938735227463013</v>
      </c>
      <c r="Y77">
        <v>0</v>
      </c>
      <c r="Z77">
        <v>5.5351850056363627</v>
      </c>
      <c r="AA77">
        <v>16.096358400000003</v>
      </c>
      <c r="AB77">
        <v>20.905231909795187</v>
      </c>
      <c r="AC77">
        <v>14.990586532674392</v>
      </c>
      <c r="AD77">
        <v>18.728999544805216</v>
      </c>
      <c r="AE77">
        <v>25.464956970861735</v>
      </c>
      <c r="AF77">
        <v>6.2670524083813097</v>
      </c>
      <c r="AG77">
        <v>30.149563605293423</v>
      </c>
      <c r="AH77">
        <v>57.47322152510722</v>
      </c>
      <c r="AI77">
        <v>3.2831302323105622</v>
      </c>
      <c r="AJ77">
        <v>0</v>
      </c>
      <c r="AK77">
        <v>28.718579786288423</v>
      </c>
      <c r="AL77">
        <v>55.292962709208261</v>
      </c>
      <c r="AM77">
        <v>4.0922537535531918</v>
      </c>
      <c r="AN77">
        <v>5.815582832686763E-2</v>
      </c>
      <c r="AO77">
        <v>0</v>
      </c>
      <c r="AP77">
        <v>0</v>
      </c>
      <c r="AQ77">
        <v>26.735287877478903</v>
      </c>
      <c r="AR77">
        <v>14.058220799999994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3.5236982380952391</v>
      </c>
      <c r="AZ77">
        <v>4.1031699999999987</v>
      </c>
      <c r="BA77">
        <v>2.2881143066132261</v>
      </c>
      <c r="BB77">
        <v>2.628315877192982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1136.6255883918723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415.54878980706224</v>
      </c>
      <c r="L78">
        <v>9.9298308912030375</v>
      </c>
      <c r="M78">
        <v>63.963316318157588</v>
      </c>
      <c r="N78">
        <v>52.99595787372099</v>
      </c>
      <c r="O78">
        <v>74.071531410016632</v>
      </c>
      <c r="P78">
        <v>22.51708720238668</v>
      </c>
      <c r="Q78">
        <v>9.634782226573428</v>
      </c>
      <c r="R78">
        <v>19.155152256288559</v>
      </c>
      <c r="S78">
        <v>11.77594088922959</v>
      </c>
      <c r="T78">
        <v>0</v>
      </c>
      <c r="U78">
        <v>59.180407027896571</v>
      </c>
      <c r="V78">
        <v>7.7297301750994896</v>
      </c>
      <c r="W78">
        <v>18.814914063069374</v>
      </c>
      <c r="X78">
        <v>62.938735227463013</v>
      </c>
      <c r="Y78">
        <v>0</v>
      </c>
      <c r="Z78">
        <v>8.3447957897272698</v>
      </c>
      <c r="AA78">
        <v>17.891102575949368</v>
      </c>
      <c r="AB78">
        <v>21.511794163074818</v>
      </c>
      <c r="AC78">
        <v>14.990586532674392</v>
      </c>
      <c r="AD78">
        <v>18.728999544805216</v>
      </c>
      <c r="AE78">
        <v>25.464956970861735</v>
      </c>
      <c r="AF78">
        <v>6.2670524083813097</v>
      </c>
      <c r="AG78">
        <v>30.149563605293423</v>
      </c>
      <c r="AH78">
        <v>70.979428910400188</v>
      </c>
      <c r="AI78">
        <v>5.2530079263703051</v>
      </c>
      <c r="AJ78">
        <v>0</v>
      </c>
      <c r="AK78">
        <v>28.718579786288423</v>
      </c>
      <c r="AL78">
        <v>55.292962709208261</v>
      </c>
      <c r="AM78">
        <v>8.0862938976880567</v>
      </c>
      <c r="AN78">
        <v>5.815582832686763E-2</v>
      </c>
      <c r="AO78">
        <v>0</v>
      </c>
      <c r="AP78">
        <v>4.0233544732394364</v>
      </c>
      <c r="AQ78">
        <v>28.530941105836433</v>
      </c>
      <c r="AR78">
        <v>14.058220799999994</v>
      </c>
      <c r="AS78">
        <v>16.8378918253484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3.8385771887941531</v>
      </c>
      <c r="AZ78">
        <v>4.1031699999999987</v>
      </c>
      <c r="BA78">
        <v>2.7810845205930805</v>
      </c>
      <c r="BB78">
        <v>2.628315877192982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1216.7950118082219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403.50827898351781</v>
      </c>
      <c r="L79">
        <v>9.9998175638769187</v>
      </c>
      <c r="M79">
        <v>63.963316318157588</v>
      </c>
      <c r="N79">
        <v>52.99595787372099</v>
      </c>
      <c r="O79">
        <v>74.071531410016632</v>
      </c>
      <c r="P79">
        <v>22.519254390760345</v>
      </c>
      <c r="Q79">
        <v>9.6386223531564514</v>
      </c>
      <c r="R79">
        <v>19.149547886609817</v>
      </c>
      <c r="S79">
        <v>11.775518305617979</v>
      </c>
      <c r="T79">
        <v>0</v>
      </c>
      <c r="U79">
        <v>59.180407027896571</v>
      </c>
      <c r="V79">
        <v>7.7297301750994896</v>
      </c>
      <c r="W79">
        <v>18.814914063069374</v>
      </c>
      <c r="X79">
        <v>62.938735227463013</v>
      </c>
      <c r="Y79">
        <v>0</v>
      </c>
      <c r="Z79">
        <v>8.3447957897272698</v>
      </c>
      <c r="AA79">
        <v>17.891102575949368</v>
      </c>
      <c r="AB79">
        <v>21.511794163074818</v>
      </c>
      <c r="AC79">
        <v>14.990586532674392</v>
      </c>
      <c r="AD79">
        <v>18.728999544805216</v>
      </c>
      <c r="AE79">
        <v>25.464956970861735</v>
      </c>
      <c r="AF79">
        <v>6.2670524083813097</v>
      </c>
      <c r="AG79">
        <v>30.149563605293423</v>
      </c>
      <c r="AH79">
        <v>70.979428910400188</v>
      </c>
      <c r="AI79">
        <v>25.608414030716009</v>
      </c>
      <c r="AJ79">
        <v>0</v>
      </c>
      <c r="AK79">
        <v>28.718579786288423</v>
      </c>
      <c r="AL79">
        <v>55.292962709208261</v>
      </c>
      <c r="AM79">
        <v>8.0862938976880567</v>
      </c>
      <c r="AN79">
        <v>5.815582832686763E-2</v>
      </c>
      <c r="AO79">
        <v>0</v>
      </c>
      <c r="AP79">
        <v>4.0233544732394364</v>
      </c>
      <c r="AQ79">
        <v>28.530941105836433</v>
      </c>
      <c r="AR79">
        <v>14.058220799999994</v>
      </c>
      <c r="AS79">
        <v>16.8378918253484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3.8385771887941531</v>
      </c>
      <c r="AZ79">
        <v>4.1031699999999987</v>
      </c>
      <c r="BA79">
        <v>2.7810845205930805</v>
      </c>
      <c r="BB79">
        <v>2.5490435038610038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1225.1006017500313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349.26930055738615</v>
      </c>
      <c r="L80">
        <v>7.7805390351239012</v>
      </c>
      <c r="M80">
        <v>63.963316318157588</v>
      </c>
      <c r="N80">
        <v>52.99595787372099</v>
      </c>
      <c r="O80">
        <v>74.071531410016632</v>
      </c>
      <c r="P80">
        <v>22.519254390760345</v>
      </c>
      <c r="Q80">
        <v>9.6386223531564514</v>
      </c>
      <c r="R80">
        <v>19.149547886609817</v>
      </c>
      <c r="S80">
        <v>11.775518305617979</v>
      </c>
      <c r="T80">
        <v>0</v>
      </c>
      <c r="U80">
        <v>59.180407027896571</v>
      </c>
      <c r="V80">
        <v>7.7297301750994896</v>
      </c>
      <c r="W80">
        <v>18.814914063069374</v>
      </c>
      <c r="X80">
        <v>62.938735227463013</v>
      </c>
      <c r="Y80">
        <v>0</v>
      </c>
      <c r="Z80">
        <v>8.3447957897272698</v>
      </c>
      <c r="AA80">
        <v>17.891102575949368</v>
      </c>
      <c r="AB80">
        <v>21.511794163074818</v>
      </c>
      <c r="AC80">
        <v>14.990586532674392</v>
      </c>
      <c r="AD80">
        <v>18.728999544805216</v>
      </c>
      <c r="AE80">
        <v>25.464956970861735</v>
      </c>
      <c r="AF80">
        <v>6.2670524083813097</v>
      </c>
      <c r="AG80">
        <v>30.149563605293423</v>
      </c>
      <c r="AH80">
        <v>70.979428910400188</v>
      </c>
      <c r="AI80">
        <v>25.608414030716009</v>
      </c>
      <c r="AJ80">
        <v>0</v>
      </c>
      <c r="AK80">
        <v>28.718579786288423</v>
      </c>
      <c r="AL80">
        <v>55.292962709208261</v>
      </c>
      <c r="AM80">
        <v>8.0862938976880567</v>
      </c>
      <c r="AN80">
        <v>5.815582832686763E-2</v>
      </c>
      <c r="AO80">
        <v>0</v>
      </c>
      <c r="AP80">
        <v>0.32621791839270914</v>
      </c>
      <c r="AQ80">
        <v>28.530941105836433</v>
      </c>
      <c r="AR80">
        <v>14.058220799999994</v>
      </c>
      <c r="AS80">
        <v>16.8378918253484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3.8385771887941531</v>
      </c>
      <c r="AZ80">
        <v>4.1031699999999987</v>
      </c>
      <c r="BA80">
        <v>2.7810845205930805</v>
      </c>
      <c r="BB80">
        <v>2.5490435038610038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1164.9452082403002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272.51425774140182</v>
      </c>
      <c r="L81">
        <v>7.7805390351239012</v>
      </c>
      <c r="M81">
        <v>63.963316318157588</v>
      </c>
      <c r="N81">
        <v>52.99595787372099</v>
      </c>
      <c r="O81">
        <v>74.071531410016632</v>
      </c>
      <c r="P81">
        <v>22.519254390760345</v>
      </c>
      <c r="Q81">
        <v>9.6386223531564514</v>
      </c>
      <c r="R81">
        <v>19.149547886609817</v>
      </c>
      <c r="S81">
        <v>11.775518305617979</v>
      </c>
      <c r="T81">
        <v>0</v>
      </c>
      <c r="U81">
        <v>59.180407027896571</v>
      </c>
      <c r="V81">
        <v>7.7297301750994896</v>
      </c>
      <c r="W81">
        <v>18.814914063069374</v>
      </c>
      <c r="X81">
        <v>62.938735227463013</v>
      </c>
      <c r="Y81">
        <v>0</v>
      </c>
      <c r="Z81">
        <v>8.3447957897272698</v>
      </c>
      <c r="AA81">
        <v>17.891102575949368</v>
      </c>
      <c r="AB81">
        <v>21.511794163074818</v>
      </c>
      <c r="AC81">
        <v>14.990586532674392</v>
      </c>
      <c r="AD81">
        <v>18.728999544805216</v>
      </c>
      <c r="AE81">
        <v>25.464956970861735</v>
      </c>
      <c r="AF81">
        <v>6.2670524083813097</v>
      </c>
      <c r="AG81">
        <v>30.149563605293423</v>
      </c>
      <c r="AH81">
        <v>70.979428910400188</v>
      </c>
      <c r="AI81">
        <v>25.608414030716009</v>
      </c>
      <c r="AJ81">
        <v>0</v>
      </c>
      <c r="AK81">
        <v>28.718579786288423</v>
      </c>
      <c r="AL81">
        <v>55.292962709208261</v>
      </c>
      <c r="AM81">
        <v>8.0862938976880567</v>
      </c>
      <c r="AN81">
        <v>5.815582832686763E-2</v>
      </c>
      <c r="AO81">
        <v>0</v>
      </c>
      <c r="AP81">
        <v>0.32621791839270914</v>
      </c>
      <c r="AQ81">
        <v>28.530941105836433</v>
      </c>
      <c r="AR81">
        <v>14.058220799999994</v>
      </c>
      <c r="AS81">
        <v>16.8378918253484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3.8385771887941531</v>
      </c>
      <c r="AZ81">
        <v>4.1031699999999987</v>
      </c>
      <c r="BA81">
        <v>2.7810845205930805</v>
      </c>
      <c r="BB81">
        <v>2.5490435038610038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1088.1901654243154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272.51425774140182</v>
      </c>
      <c r="L82">
        <v>7.7805390351239012</v>
      </c>
      <c r="M82">
        <v>63.963316318157588</v>
      </c>
      <c r="N82">
        <v>52.99595787372099</v>
      </c>
      <c r="O82">
        <v>74.071531410016632</v>
      </c>
      <c r="P82">
        <v>22.519254390760345</v>
      </c>
      <c r="Q82">
        <v>9.6386223531564514</v>
      </c>
      <c r="R82">
        <v>19.149547886609817</v>
      </c>
      <c r="S82">
        <v>11.775518305617979</v>
      </c>
      <c r="T82">
        <v>0</v>
      </c>
      <c r="U82">
        <v>59.180407027896571</v>
      </c>
      <c r="V82">
        <v>7.7297301750994896</v>
      </c>
      <c r="W82">
        <v>18.814914063069374</v>
      </c>
      <c r="X82">
        <v>62.938735227463013</v>
      </c>
      <c r="Y82">
        <v>0</v>
      </c>
      <c r="Z82">
        <v>8.3447957897272698</v>
      </c>
      <c r="AA82">
        <v>17.891102575949368</v>
      </c>
      <c r="AB82">
        <v>21.511794163074818</v>
      </c>
      <c r="AC82">
        <v>14.990586532674392</v>
      </c>
      <c r="AD82">
        <v>18.728999544805216</v>
      </c>
      <c r="AE82">
        <v>25.464956970861735</v>
      </c>
      <c r="AF82">
        <v>6.2670524083813097</v>
      </c>
      <c r="AG82">
        <v>30.149563605293423</v>
      </c>
      <c r="AH82">
        <v>70.979428910400188</v>
      </c>
      <c r="AI82">
        <v>25.608414030716009</v>
      </c>
      <c r="AJ82">
        <v>0</v>
      </c>
      <c r="AK82">
        <v>28.718579786288423</v>
      </c>
      <c r="AL82">
        <v>55.292962709208261</v>
      </c>
      <c r="AM82">
        <v>8.0862938976880567</v>
      </c>
      <c r="AN82">
        <v>5.815582832686763E-2</v>
      </c>
      <c r="AO82">
        <v>0</v>
      </c>
      <c r="AP82">
        <v>0.32621791839270914</v>
      </c>
      <c r="AQ82">
        <v>28.530941105836433</v>
      </c>
      <c r="AR82">
        <v>14.058220799999994</v>
      </c>
      <c r="AS82">
        <v>16.8378918253484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3.8385771887941531</v>
      </c>
      <c r="AZ82">
        <v>4.1031699999999987</v>
      </c>
      <c r="BA82">
        <v>2.7810845205930805</v>
      </c>
      <c r="BB82">
        <v>2.5490435038610038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1088.1901654243154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280.24511270886074</v>
      </c>
      <c r="L83">
        <v>7.7805390351239012</v>
      </c>
      <c r="M83">
        <v>63.963316318157588</v>
      </c>
      <c r="N83">
        <v>52.99595787372099</v>
      </c>
      <c r="O83">
        <v>74.071531410016632</v>
      </c>
      <c r="P83">
        <v>22.519254390760345</v>
      </c>
      <c r="Q83">
        <v>9.6386223531564514</v>
      </c>
      <c r="R83">
        <v>19.149547886609817</v>
      </c>
      <c r="S83">
        <v>11.775518305617979</v>
      </c>
      <c r="T83">
        <v>0</v>
      </c>
      <c r="U83">
        <v>59.180407027896571</v>
      </c>
      <c r="V83">
        <v>7.7297301750994896</v>
      </c>
      <c r="W83">
        <v>18.814914063069374</v>
      </c>
      <c r="X83">
        <v>62.938735227463013</v>
      </c>
      <c r="Y83">
        <v>0</v>
      </c>
      <c r="Z83">
        <v>8.3447957897272698</v>
      </c>
      <c r="AA83">
        <v>17.891102575949368</v>
      </c>
      <c r="AB83">
        <v>21.511794163074818</v>
      </c>
      <c r="AC83">
        <v>14.990586532674392</v>
      </c>
      <c r="AD83">
        <v>18.728999544805216</v>
      </c>
      <c r="AE83">
        <v>25.464956970861735</v>
      </c>
      <c r="AF83">
        <v>6.2670524083813097</v>
      </c>
      <c r="AG83">
        <v>30.149563605293423</v>
      </c>
      <c r="AH83">
        <v>70.979428910400188</v>
      </c>
      <c r="AI83">
        <v>25.608414030716009</v>
      </c>
      <c r="AJ83">
        <v>0</v>
      </c>
      <c r="AK83">
        <v>28.718579786288423</v>
      </c>
      <c r="AL83">
        <v>55.292962709208261</v>
      </c>
      <c r="AM83">
        <v>8.0862938976880567</v>
      </c>
      <c r="AN83">
        <v>5.815582832686763E-2</v>
      </c>
      <c r="AO83">
        <v>0</v>
      </c>
      <c r="AP83">
        <v>0.32621791839270914</v>
      </c>
      <c r="AQ83">
        <v>28.530941105836433</v>
      </c>
      <c r="AR83">
        <v>14.058220799999994</v>
      </c>
      <c r="AS83">
        <v>16.8378918253484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3.8385771887941531</v>
      </c>
      <c r="AZ83">
        <v>4.1031699999999987</v>
      </c>
      <c r="BA83">
        <v>2.7810845205930805</v>
      </c>
      <c r="BB83">
        <v>2.5490435038610038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1095.9210203917744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324.7006047550928</v>
      </c>
      <c r="L84">
        <v>7.7805390351239012</v>
      </c>
      <c r="M84">
        <v>63.963316318157588</v>
      </c>
      <c r="N84">
        <v>52.99595787372099</v>
      </c>
      <c r="O84">
        <v>74.071531410016632</v>
      </c>
      <c r="P84">
        <v>22.519254390760345</v>
      </c>
      <c r="Q84">
        <v>9.6386223531564514</v>
      </c>
      <c r="R84">
        <v>19.149547886609817</v>
      </c>
      <c r="S84">
        <v>11.775518305617979</v>
      </c>
      <c r="T84">
        <v>0</v>
      </c>
      <c r="U84">
        <v>59.180407027896571</v>
      </c>
      <c r="V84">
        <v>7.7297301750994896</v>
      </c>
      <c r="W84">
        <v>18.814914063069374</v>
      </c>
      <c r="X84">
        <v>62.938735227463013</v>
      </c>
      <c r="Y84">
        <v>0</v>
      </c>
      <c r="Z84">
        <v>8.3447957897272698</v>
      </c>
      <c r="AA84">
        <v>17.891102575949368</v>
      </c>
      <c r="AB84">
        <v>21.511794163074818</v>
      </c>
      <c r="AC84">
        <v>14.990586532674392</v>
      </c>
      <c r="AD84">
        <v>18.728999544805216</v>
      </c>
      <c r="AE84">
        <v>25.464956970861735</v>
      </c>
      <c r="AF84">
        <v>6.2670524083813097</v>
      </c>
      <c r="AG84">
        <v>30.149563605293423</v>
      </c>
      <c r="AH84">
        <v>70.979428910400188</v>
      </c>
      <c r="AI84">
        <v>25.608414030716009</v>
      </c>
      <c r="AJ84">
        <v>0</v>
      </c>
      <c r="AK84">
        <v>28.718579786288423</v>
      </c>
      <c r="AL84">
        <v>55.292962709208261</v>
      </c>
      <c r="AM84">
        <v>8.0862938976880567</v>
      </c>
      <c r="AN84">
        <v>5.815582832686763E-2</v>
      </c>
      <c r="AO84">
        <v>0</v>
      </c>
      <c r="AP84">
        <v>4.0233544732394364</v>
      </c>
      <c r="AQ84">
        <v>28.530941105836433</v>
      </c>
      <c r="AR84">
        <v>14.058220799999994</v>
      </c>
      <c r="AS84">
        <v>16.8378918253484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3.8385771887941531</v>
      </c>
      <c r="AZ84">
        <v>4.1031699999999987</v>
      </c>
      <c r="BA84">
        <v>2.7810845205930805</v>
      </c>
      <c r="BB84">
        <v>2.5490435038610038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1144.0736489928534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386.5499306241382</v>
      </c>
      <c r="L85">
        <v>14.249447772083562</v>
      </c>
      <c r="M85">
        <v>63.963316318157588</v>
      </c>
      <c r="N85">
        <v>52.99595787372099</v>
      </c>
      <c r="O85">
        <v>74.071531410016632</v>
      </c>
      <c r="P85">
        <v>22.519254390760345</v>
      </c>
      <c r="Q85">
        <v>9.6386223531564514</v>
      </c>
      <c r="R85">
        <v>19.149547886609817</v>
      </c>
      <c r="S85">
        <v>11.775518305617979</v>
      </c>
      <c r="T85">
        <v>0</v>
      </c>
      <c r="U85">
        <v>59.180407027896571</v>
      </c>
      <c r="V85">
        <v>7.7297301750994896</v>
      </c>
      <c r="W85">
        <v>18.814914063069374</v>
      </c>
      <c r="X85">
        <v>62.938735227463013</v>
      </c>
      <c r="Y85">
        <v>0</v>
      </c>
      <c r="Z85">
        <v>8.3447957897272698</v>
      </c>
      <c r="AA85">
        <v>17.891102575949368</v>
      </c>
      <c r="AB85">
        <v>21.511794163074818</v>
      </c>
      <c r="AC85">
        <v>14.990586532674392</v>
      </c>
      <c r="AD85">
        <v>18.728999544805216</v>
      </c>
      <c r="AE85">
        <v>25.464956970861735</v>
      </c>
      <c r="AF85">
        <v>6.2670524083813097</v>
      </c>
      <c r="AG85">
        <v>30.149563605293423</v>
      </c>
      <c r="AH85">
        <v>70.979428910400188</v>
      </c>
      <c r="AI85">
        <v>8.4048126821924889</v>
      </c>
      <c r="AJ85">
        <v>0</v>
      </c>
      <c r="AK85">
        <v>28.718579786288423</v>
      </c>
      <c r="AL85">
        <v>55.292962709208261</v>
      </c>
      <c r="AM85">
        <v>8.0862938976880567</v>
      </c>
      <c r="AN85">
        <v>5.815582832686763E-2</v>
      </c>
      <c r="AO85">
        <v>0</v>
      </c>
      <c r="AP85">
        <v>0</v>
      </c>
      <c r="AQ85">
        <v>28.530941105836433</v>
      </c>
      <c r="AR85">
        <v>14.058220799999994</v>
      </c>
      <c r="AS85">
        <v>16.8378918253484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3.8385771887941531</v>
      </c>
      <c r="AZ85">
        <v>4.1031699999999987</v>
      </c>
      <c r="BA85">
        <v>2.7810845205930805</v>
      </c>
      <c r="BB85">
        <v>2.5490435038610038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1191.1649277770955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434.869704962029</v>
      </c>
      <c r="L86">
        <v>14.249447772083562</v>
      </c>
      <c r="M86">
        <v>63.963316318157588</v>
      </c>
      <c r="N86">
        <v>52.99595787372099</v>
      </c>
      <c r="O86">
        <v>74.071531410016632</v>
      </c>
      <c r="P86">
        <v>22.519254390760345</v>
      </c>
      <c r="Q86">
        <v>9.6386223531564514</v>
      </c>
      <c r="R86">
        <v>19.149547886609817</v>
      </c>
      <c r="S86">
        <v>11.775518305617979</v>
      </c>
      <c r="T86">
        <v>0</v>
      </c>
      <c r="U86">
        <v>59.180407027896571</v>
      </c>
      <c r="V86">
        <v>7.7297301750994896</v>
      </c>
      <c r="W86">
        <v>18.814914063069374</v>
      </c>
      <c r="X86">
        <v>62.938735227463013</v>
      </c>
      <c r="Y86">
        <v>0</v>
      </c>
      <c r="Z86">
        <v>4.2018105599999993</v>
      </c>
      <c r="AA86">
        <v>17.891102575949368</v>
      </c>
      <c r="AB86">
        <v>20.905231909795187</v>
      </c>
      <c r="AC86">
        <v>14.990586532674392</v>
      </c>
      <c r="AD86">
        <v>18.728999544805216</v>
      </c>
      <c r="AE86">
        <v>25.464956970861735</v>
      </c>
      <c r="AF86">
        <v>6.2670524083813097</v>
      </c>
      <c r="AG86">
        <v>30.149563605293423</v>
      </c>
      <c r="AH86">
        <v>70.979428910400188</v>
      </c>
      <c r="AI86">
        <v>7.2228860657566427</v>
      </c>
      <c r="AJ86">
        <v>0</v>
      </c>
      <c r="AK86">
        <v>28.718579786288423</v>
      </c>
      <c r="AL86">
        <v>55.292962709208261</v>
      </c>
      <c r="AM86">
        <v>8.0862938976880567</v>
      </c>
      <c r="AN86">
        <v>5.815582832686763E-2</v>
      </c>
      <c r="AO86">
        <v>0</v>
      </c>
      <c r="AP86">
        <v>0</v>
      </c>
      <c r="AQ86">
        <v>28.530941105836433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3.5236982380952391</v>
      </c>
      <c r="AZ86">
        <v>4.1031699999999987</v>
      </c>
      <c r="BA86">
        <v>2.7810845205930805</v>
      </c>
      <c r="BB86">
        <v>2.5490435038610038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1232.6967873618182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494.61386216051233</v>
      </c>
      <c r="L87">
        <v>14.249447772083562</v>
      </c>
      <c r="M87">
        <v>63.963316318157588</v>
      </c>
      <c r="N87">
        <v>52.99595787372099</v>
      </c>
      <c r="O87">
        <v>74.071531410016632</v>
      </c>
      <c r="P87">
        <v>23.107928270749319</v>
      </c>
      <c r="Q87">
        <v>9.6386223531564514</v>
      </c>
      <c r="R87">
        <v>19.149547886609817</v>
      </c>
      <c r="S87">
        <v>11.775518305617979</v>
      </c>
      <c r="T87">
        <v>0</v>
      </c>
      <c r="U87">
        <v>59.180407027896571</v>
      </c>
      <c r="V87">
        <v>7.7297301750994896</v>
      </c>
      <c r="W87">
        <v>18.814914063069374</v>
      </c>
      <c r="X87">
        <v>62.938735227463013</v>
      </c>
      <c r="Y87">
        <v>0</v>
      </c>
      <c r="Z87">
        <v>4.2018105599999993</v>
      </c>
      <c r="AA87">
        <v>17.891102575949368</v>
      </c>
      <c r="AB87">
        <v>20.905231909795187</v>
      </c>
      <c r="AC87">
        <v>14.990586532674392</v>
      </c>
      <c r="AD87">
        <v>18.728999544805216</v>
      </c>
      <c r="AE87">
        <v>25.464956970861735</v>
      </c>
      <c r="AF87">
        <v>6.2670524083813097</v>
      </c>
      <c r="AG87">
        <v>30.149563605293423</v>
      </c>
      <c r="AH87">
        <v>70.979428910400188</v>
      </c>
      <c r="AI87">
        <v>7.2228860657566427</v>
      </c>
      <c r="AJ87">
        <v>0</v>
      </c>
      <c r="AK87">
        <v>28.718579786288423</v>
      </c>
      <c r="AL87">
        <v>55.292962709208261</v>
      </c>
      <c r="AM87">
        <v>8.0862938976880567</v>
      </c>
      <c r="AN87">
        <v>5.815582832686763E-2</v>
      </c>
      <c r="AO87">
        <v>0</v>
      </c>
      <c r="AP87">
        <v>0</v>
      </c>
      <c r="AQ87">
        <v>28.530941105836433</v>
      </c>
      <c r="AR87">
        <v>14.058220799999994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3.5236982380952391</v>
      </c>
      <c r="AZ87">
        <v>4.1031699999999987</v>
      </c>
      <c r="BA87">
        <v>2.7810845205930805</v>
      </c>
      <c r="BB87">
        <v>2.5490435038610038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1293.0296184402905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494.61386216051233</v>
      </c>
      <c r="L88">
        <v>17.48</v>
      </c>
      <c r="M88">
        <v>63.963316318157588</v>
      </c>
      <c r="N88">
        <v>52.99595787372099</v>
      </c>
      <c r="O88">
        <v>74.071531410016632</v>
      </c>
      <c r="P88">
        <v>23.107928270749319</v>
      </c>
      <c r="Q88">
        <v>9.6386223531564514</v>
      </c>
      <c r="R88">
        <v>19.149547886609817</v>
      </c>
      <c r="S88">
        <v>11.775518305617979</v>
      </c>
      <c r="T88">
        <v>0</v>
      </c>
      <c r="U88">
        <v>59.180407027896571</v>
      </c>
      <c r="V88">
        <v>7.7297301750994896</v>
      </c>
      <c r="W88">
        <v>18.814914063069374</v>
      </c>
      <c r="X88">
        <v>62.938735227463013</v>
      </c>
      <c r="Y88">
        <v>0</v>
      </c>
      <c r="Z88">
        <v>4.2018105599999993</v>
      </c>
      <c r="AA88">
        <v>17.891102575949368</v>
      </c>
      <c r="AB88">
        <v>20.905231909795187</v>
      </c>
      <c r="AC88">
        <v>14.990586532674392</v>
      </c>
      <c r="AD88">
        <v>18.728999544805216</v>
      </c>
      <c r="AE88">
        <v>25.464956970861735</v>
      </c>
      <c r="AF88">
        <v>6.2670524083813097</v>
      </c>
      <c r="AG88">
        <v>30.149563605293423</v>
      </c>
      <c r="AH88">
        <v>70.979428910400188</v>
      </c>
      <c r="AI88">
        <v>7.2228860657566427</v>
      </c>
      <c r="AJ88">
        <v>0</v>
      </c>
      <c r="AK88">
        <v>28.718579786288423</v>
      </c>
      <c r="AL88">
        <v>55.292962709208261</v>
      </c>
      <c r="AM88">
        <v>8.0862938976880567</v>
      </c>
      <c r="AN88">
        <v>5.815582832686763E-2</v>
      </c>
      <c r="AO88">
        <v>0</v>
      </c>
      <c r="AP88">
        <v>0</v>
      </c>
      <c r="AQ88">
        <v>28.530941105836433</v>
      </c>
      <c r="AR88">
        <v>14.058220799999994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3.5236982380952391</v>
      </c>
      <c r="AZ88">
        <v>4.1031699999999987</v>
      </c>
      <c r="BA88">
        <v>2.7810845205930805</v>
      </c>
      <c r="BB88">
        <v>2.5490435038610038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1296.2601706682069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494.61386216051233</v>
      </c>
      <c r="L89">
        <v>17.48</v>
      </c>
      <c r="M89">
        <v>63.963316318157588</v>
      </c>
      <c r="N89">
        <v>52.99595787372099</v>
      </c>
      <c r="O89">
        <v>74.071531410016632</v>
      </c>
      <c r="P89">
        <v>23.107928270749319</v>
      </c>
      <c r="Q89">
        <v>9.6386223531564514</v>
      </c>
      <c r="R89">
        <v>19.149547886609817</v>
      </c>
      <c r="S89">
        <v>11.775518305617979</v>
      </c>
      <c r="T89">
        <v>0</v>
      </c>
      <c r="U89">
        <v>59.180407027896571</v>
      </c>
      <c r="V89">
        <v>7.7297301750994896</v>
      </c>
      <c r="W89">
        <v>18.814914063069374</v>
      </c>
      <c r="X89">
        <v>62.938735227463013</v>
      </c>
      <c r="Y89">
        <v>0</v>
      </c>
      <c r="Z89">
        <v>4.2018105599999993</v>
      </c>
      <c r="AA89">
        <v>17.891102575949368</v>
      </c>
      <c r="AB89">
        <v>20.905231909795187</v>
      </c>
      <c r="AC89">
        <v>14.990586532674392</v>
      </c>
      <c r="AD89">
        <v>18.728999544805216</v>
      </c>
      <c r="AE89">
        <v>25.464956970861735</v>
      </c>
      <c r="AF89">
        <v>12.534103493157243</v>
      </c>
      <c r="AG89">
        <v>30.149563605293423</v>
      </c>
      <c r="AH89">
        <v>70.979428910400188</v>
      </c>
      <c r="AI89">
        <v>7.2228860657566427</v>
      </c>
      <c r="AJ89">
        <v>0</v>
      </c>
      <c r="AK89">
        <v>28.718579786288423</v>
      </c>
      <c r="AL89">
        <v>55.292962709208261</v>
      </c>
      <c r="AM89">
        <v>8.0862938976880567</v>
      </c>
      <c r="AN89">
        <v>5.815582832686763E-2</v>
      </c>
      <c r="AO89">
        <v>0</v>
      </c>
      <c r="AP89">
        <v>0</v>
      </c>
      <c r="AQ89">
        <v>28.530941105836433</v>
      </c>
      <c r="AR89">
        <v>14.058220799999994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3.5236982380952391</v>
      </c>
      <c r="AZ89">
        <v>4.1031699999999987</v>
      </c>
      <c r="BA89">
        <v>2.7810845205930805</v>
      </c>
      <c r="BB89">
        <v>2.5490435038610038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1302.527221752983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494.61386216051233</v>
      </c>
      <c r="L90">
        <v>17.48</v>
      </c>
      <c r="M90">
        <v>63.963316318157588</v>
      </c>
      <c r="N90">
        <v>52.99595787372099</v>
      </c>
      <c r="O90">
        <v>74.071531410016632</v>
      </c>
      <c r="P90">
        <v>23.107928270749319</v>
      </c>
      <c r="Q90">
        <v>9.6386223531564514</v>
      </c>
      <c r="R90">
        <v>19.149547886609817</v>
      </c>
      <c r="S90">
        <v>11.775518305617979</v>
      </c>
      <c r="T90">
        <v>0</v>
      </c>
      <c r="U90">
        <v>59.180407027896571</v>
      </c>
      <c r="V90">
        <v>7.7297301750994896</v>
      </c>
      <c r="W90">
        <v>18.814914063069374</v>
      </c>
      <c r="X90">
        <v>62.938735227463013</v>
      </c>
      <c r="Y90">
        <v>0</v>
      </c>
      <c r="Z90">
        <v>8.3447957897272698</v>
      </c>
      <c r="AA90">
        <v>17.891102575949368</v>
      </c>
      <c r="AB90">
        <v>21.511794163074818</v>
      </c>
      <c r="AC90">
        <v>14.990586532674392</v>
      </c>
      <c r="AD90">
        <v>18.728999544805216</v>
      </c>
      <c r="AE90">
        <v>25.464956970861735</v>
      </c>
      <c r="AF90">
        <v>18.063854099946347</v>
      </c>
      <c r="AG90">
        <v>30.149563605293423</v>
      </c>
      <c r="AH90">
        <v>70.979428910400188</v>
      </c>
      <c r="AI90">
        <v>7.2228860657566427</v>
      </c>
      <c r="AJ90">
        <v>0</v>
      </c>
      <c r="AK90">
        <v>28.718579786288423</v>
      </c>
      <c r="AL90">
        <v>55.292962709208261</v>
      </c>
      <c r="AM90">
        <v>8.0862938976880567</v>
      </c>
      <c r="AN90">
        <v>5.815582832686763E-2</v>
      </c>
      <c r="AO90">
        <v>0</v>
      </c>
      <c r="AP90">
        <v>0</v>
      </c>
      <c r="AQ90">
        <v>28.530941105836433</v>
      </c>
      <c r="AR90">
        <v>14.058220799999994</v>
      </c>
      <c r="AS90">
        <v>16.8378918253484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3.8385771887941531</v>
      </c>
      <c r="AZ90">
        <v>4.1031699999999987</v>
      </c>
      <c r="BA90">
        <v>2.7810845205930805</v>
      </c>
      <c r="BB90">
        <v>2.5490435038610038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1313.6629604965042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494.61386216051233</v>
      </c>
      <c r="L91">
        <v>17.48</v>
      </c>
      <c r="M91">
        <v>63.963316318157588</v>
      </c>
      <c r="N91">
        <v>52.99595787372099</v>
      </c>
      <c r="O91">
        <v>74.071531410016632</v>
      </c>
      <c r="P91">
        <v>23.107928270749319</v>
      </c>
      <c r="Q91">
        <v>9.6386223531564514</v>
      </c>
      <c r="R91">
        <v>19.149547886609817</v>
      </c>
      <c r="S91">
        <v>11.775518305617979</v>
      </c>
      <c r="T91">
        <v>0</v>
      </c>
      <c r="U91">
        <v>59.180407027896571</v>
      </c>
      <c r="V91">
        <v>7.7297301750994896</v>
      </c>
      <c r="W91">
        <v>18.814914063069374</v>
      </c>
      <c r="X91">
        <v>62.938735227463013</v>
      </c>
      <c r="Y91">
        <v>0</v>
      </c>
      <c r="Z91">
        <v>8.3447957897272698</v>
      </c>
      <c r="AA91">
        <v>17.891102575949368</v>
      </c>
      <c r="AB91">
        <v>21.511794163074818</v>
      </c>
      <c r="AC91">
        <v>14.990586532674392</v>
      </c>
      <c r="AD91">
        <v>18.728999544805216</v>
      </c>
      <c r="AE91">
        <v>25.464956970861735</v>
      </c>
      <c r="AF91">
        <v>18.063854099946347</v>
      </c>
      <c r="AG91">
        <v>30.149563605293423</v>
      </c>
      <c r="AH91">
        <v>70.979428910400188</v>
      </c>
      <c r="AI91">
        <v>7.2228860657566427</v>
      </c>
      <c r="AJ91">
        <v>0</v>
      </c>
      <c r="AK91">
        <v>28.718579786288423</v>
      </c>
      <c r="AL91">
        <v>55.292962709208261</v>
      </c>
      <c r="AM91">
        <v>8.0862938976880567</v>
      </c>
      <c r="AN91">
        <v>5.815582832686763E-2</v>
      </c>
      <c r="AO91">
        <v>0</v>
      </c>
      <c r="AP91">
        <v>0</v>
      </c>
      <c r="AQ91">
        <v>28.530941105836433</v>
      </c>
      <c r="AR91">
        <v>14.058220799999994</v>
      </c>
      <c r="AS91">
        <v>16.8378918253484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3.8385771887941531</v>
      </c>
      <c r="AZ91">
        <v>4.1031699999999987</v>
      </c>
      <c r="BA91">
        <v>2.7810845205930805</v>
      </c>
      <c r="BB91">
        <v>2.5490435038610038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1313.6629604965042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494.61386216051233</v>
      </c>
      <c r="L92">
        <v>17.48</v>
      </c>
      <c r="M92">
        <v>63.963316318157588</v>
      </c>
      <c r="N92">
        <v>52.99595787372099</v>
      </c>
      <c r="O92">
        <v>74.071531410016632</v>
      </c>
      <c r="P92">
        <v>23.107928270749319</v>
      </c>
      <c r="Q92">
        <v>9.6386223531564514</v>
      </c>
      <c r="R92">
        <v>19.149547886609817</v>
      </c>
      <c r="S92">
        <v>11.775518305617979</v>
      </c>
      <c r="T92">
        <v>0</v>
      </c>
      <c r="U92">
        <v>59.180407027896571</v>
      </c>
      <c r="V92">
        <v>7.7297301750994896</v>
      </c>
      <c r="W92">
        <v>18.814914063069374</v>
      </c>
      <c r="X92">
        <v>62.938735227463013</v>
      </c>
      <c r="Y92">
        <v>0</v>
      </c>
      <c r="Z92">
        <v>8.3447957897272698</v>
      </c>
      <c r="AA92">
        <v>17.891102575949368</v>
      </c>
      <c r="AB92">
        <v>21.511794163074818</v>
      </c>
      <c r="AC92">
        <v>14.990586532674392</v>
      </c>
      <c r="AD92">
        <v>18.728999544805216</v>
      </c>
      <c r="AE92">
        <v>25.464956970861735</v>
      </c>
      <c r="AF92">
        <v>18.063854099946347</v>
      </c>
      <c r="AG92">
        <v>30.149563605293423</v>
      </c>
      <c r="AH92">
        <v>70.979428910400188</v>
      </c>
      <c r="AI92">
        <v>7.2228860657566427</v>
      </c>
      <c r="AJ92">
        <v>0</v>
      </c>
      <c r="AK92">
        <v>28.718579786288423</v>
      </c>
      <c r="AL92">
        <v>55.292962709208261</v>
      </c>
      <c r="AM92">
        <v>8.0862938976880567</v>
      </c>
      <c r="AN92">
        <v>5.815582832686763E-2</v>
      </c>
      <c r="AO92">
        <v>0</v>
      </c>
      <c r="AP92">
        <v>4.0233544732394364</v>
      </c>
      <c r="AQ92">
        <v>28.530941105836433</v>
      </c>
      <c r="AR92">
        <v>14.058220799999994</v>
      </c>
      <c r="AS92">
        <v>16.8378918253484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3.8385771887941531</v>
      </c>
      <c r="AZ92">
        <v>4.1031699999999987</v>
      </c>
      <c r="BA92">
        <v>2.7810845205930805</v>
      </c>
      <c r="BB92">
        <v>2.5490435038610038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1317.6863149697435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494.61386216051233</v>
      </c>
      <c r="L93">
        <v>17.48</v>
      </c>
      <c r="M93">
        <v>63.963316318157588</v>
      </c>
      <c r="N93">
        <v>52.99595787372099</v>
      </c>
      <c r="O93">
        <v>74.071531410016632</v>
      </c>
      <c r="P93">
        <v>23.107928270749319</v>
      </c>
      <c r="Q93">
        <v>9.6386223531564514</v>
      </c>
      <c r="R93">
        <v>19.149547886609817</v>
      </c>
      <c r="S93">
        <v>11.775518305617979</v>
      </c>
      <c r="T93">
        <v>0</v>
      </c>
      <c r="U93">
        <v>59.180407027896571</v>
      </c>
      <c r="V93">
        <v>7.7297301750994896</v>
      </c>
      <c r="W93">
        <v>18.814914063069374</v>
      </c>
      <c r="X93">
        <v>62.938735227463013</v>
      </c>
      <c r="Y93">
        <v>0</v>
      </c>
      <c r="Z93">
        <v>8.3447957897272698</v>
      </c>
      <c r="AA93">
        <v>17.891102575949368</v>
      </c>
      <c r="AB93">
        <v>21.511794163074818</v>
      </c>
      <c r="AC93">
        <v>14.990586532674392</v>
      </c>
      <c r="AD93">
        <v>18.728999544805216</v>
      </c>
      <c r="AE93">
        <v>25.464956970861735</v>
      </c>
      <c r="AF93">
        <v>18.063854099946347</v>
      </c>
      <c r="AG93">
        <v>30.149563605293423</v>
      </c>
      <c r="AH93">
        <v>70.979428910400188</v>
      </c>
      <c r="AI93">
        <v>1.8385526628979583</v>
      </c>
      <c r="AJ93">
        <v>0</v>
      </c>
      <c r="AK93">
        <v>28.718579786288423</v>
      </c>
      <c r="AL93">
        <v>55.292962709208261</v>
      </c>
      <c r="AM93">
        <v>8.0862938976880567</v>
      </c>
      <c r="AN93">
        <v>5.815582832686763E-2</v>
      </c>
      <c r="AO93">
        <v>0</v>
      </c>
      <c r="AP93">
        <v>4.0233544732394364</v>
      </c>
      <c r="AQ93">
        <v>28.530941105836433</v>
      </c>
      <c r="AR93">
        <v>14.058220799999994</v>
      </c>
      <c r="AS93">
        <v>16.8378918253484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3.8385771887941531</v>
      </c>
      <c r="AZ93">
        <v>4.1031699999999987</v>
      </c>
      <c r="BA93">
        <v>2.7810845205930805</v>
      </c>
      <c r="BB93">
        <v>2.5490435038610038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1312.3019815668847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494.61375704582701</v>
      </c>
      <c r="L94">
        <v>17.48</v>
      </c>
      <c r="M94">
        <v>63.963316318157588</v>
      </c>
      <c r="N94">
        <v>52.99595787372099</v>
      </c>
      <c r="O94">
        <v>74.071531410016632</v>
      </c>
      <c r="P94">
        <v>23.107928270749319</v>
      </c>
      <c r="Q94">
        <v>9.6386223531564514</v>
      </c>
      <c r="R94">
        <v>19.149547886609817</v>
      </c>
      <c r="S94">
        <v>11.775518305617979</v>
      </c>
      <c r="T94">
        <v>0</v>
      </c>
      <c r="U94">
        <v>59.180407027896571</v>
      </c>
      <c r="V94">
        <v>7.7297301750994896</v>
      </c>
      <c r="W94">
        <v>18.814914063069374</v>
      </c>
      <c r="X94">
        <v>62.938735227463013</v>
      </c>
      <c r="Y94">
        <v>0</v>
      </c>
      <c r="Z94">
        <v>5.5351850056363627</v>
      </c>
      <c r="AA94">
        <v>16.096358400000003</v>
      </c>
      <c r="AB94">
        <v>20.905231909795187</v>
      </c>
      <c r="AC94">
        <v>14.990586532674392</v>
      </c>
      <c r="AD94">
        <v>14.014252603236555</v>
      </c>
      <c r="AE94">
        <v>25.464956970861735</v>
      </c>
      <c r="AF94">
        <v>17.695204853656964</v>
      </c>
      <c r="AG94">
        <v>30.149563605293423</v>
      </c>
      <c r="AH94">
        <v>70.979428910400188</v>
      </c>
      <c r="AI94">
        <v>1.8385526628979583</v>
      </c>
      <c r="AJ94">
        <v>0</v>
      </c>
      <c r="AK94">
        <v>28.718579786288423</v>
      </c>
      <c r="AL94">
        <v>55.292962709208261</v>
      </c>
      <c r="AM94">
        <v>8.0862938976880567</v>
      </c>
      <c r="AN94">
        <v>5.815582832686763E-2</v>
      </c>
      <c r="AO94">
        <v>0</v>
      </c>
      <c r="AP94">
        <v>0.10873945252692625</v>
      </c>
      <c r="AQ94">
        <v>28.530941105836433</v>
      </c>
      <c r="AR94">
        <v>14.058220799999994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3.5236982380952391</v>
      </c>
      <c r="AZ94">
        <v>3.0723769999999999</v>
      </c>
      <c r="BA94">
        <v>2.7810845205930805</v>
      </c>
      <c r="BB94">
        <v>2.5490435038610038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1296.2057143765835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494.61432436133833</v>
      </c>
      <c r="L95">
        <v>17.48</v>
      </c>
      <c r="M95">
        <v>63.963316318157588</v>
      </c>
      <c r="N95">
        <v>52.99595787372099</v>
      </c>
      <c r="O95">
        <v>74.071531410016632</v>
      </c>
      <c r="P95">
        <v>23.107928270749319</v>
      </c>
      <c r="Q95">
        <v>9.6386223531564514</v>
      </c>
      <c r="R95">
        <v>19.149547886609817</v>
      </c>
      <c r="S95">
        <v>11.775518305617979</v>
      </c>
      <c r="T95">
        <v>0</v>
      </c>
      <c r="U95">
        <v>59.180407027896571</v>
      </c>
      <c r="V95">
        <v>7.7297301750994896</v>
      </c>
      <c r="W95">
        <v>18.814914063069374</v>
      </c>
      <c r="X95">
        <v>62.938735227463013</v>
      </c>
      <c r="Y95">
        <v>0</v>
      </c>
      <c r="Z95">
        <v>2.7675925028181814</v>
      </c>
      <c r="AA95">
        <v>16.096358400000003</v>
      </c>
      <c r="AB95">
        <v>20.905231909795187</v>
      </c>
      <c r="AC95">
        <v>14.990586532674392</v>
      </c>
      <c r="AD95">
        <v>9.3644999949783205</v>
      </c>
      <c r="AE95">
        <v>25.464956970861735</v>
      </c>
      <c r="AF95">
        <v>17.695204853656964</v>
      </c>
      <c r="AG95">
        <v>30.149563605293423</v>
      </c>
      <c r="AH95">
        <v>70.979428910400188</v>
      </c>
      <c r="AI95">
        <v>7.2228860657566427</v>
      </c>
      <c r="AJ95">
        <v>0</v>
      </c>
      <c r="AK95">
        <v>28.718579786288423</v>
      </c>
      <c r="AL95">
        <v>55.292962709208261</v>
      </c>
      <c r="AM95">
        <v>8.0862938976880567</v>
      </c>
      <c r="AN95">
        <v>5.815582832686763E-2</v>
      </c>
      <c r="AO95">
        <v>0</v>
      </c>
      <c r="AP95">
        <v>0.10873945252692625</v>
      </c>
      <c r="AQ95">
        <v>26.535770852105841</v>
      </c>
      <c r="AR95">
        <v>14.058220799999994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3.5236982380952391</v>
      </c>
      <c r="AZ95">
        <v>3.0723769999999999</v>
      </c>
      <c r="BA95">
        <v>2.7810845205930805</v>
      </c>
      <c r="BB95">
        <v>2.5490435038610038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1292.1780997301464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494.61436949545055</v>
      </c>
      <c r="L96">
        <v>17.48</v>
      </c>
      <c r="M96">
        <v>63.963316318157588</v>
      </c>
      <c r="N96">
        <v>52.99595787372099</v>
      </c>
      <c r="O96">
        <v>74.071531410016632</v>
      </c>
      <c r="P96">
        <v>23.107928270749319</v>
      </c>
      <c r="Q96">
        <v>9.6386223531564514</v>
      </c>
      <c r="R96">
        <v>19.149547886609817</v>
      </c>
      <c r="S96">
        <v>11.775518305617979</v>
      </c>
      <c r="T96">
        <v>0</v>
      </c>
      <c r="U96">
        <v>59.180407027896571</v>
      </c>
      <c r="V96">
        <v>7.7297301750994896</v>
      </c>
      <c r="W96">
        <v>18.814914063069374</v>
      </c>
      <c r="X96">
        <v>62.938735227463013</v>
      </c>
      <c r="Y96">
        <v>0</v>
      </c>
      <c r="Z96">
        <v>2.7675925028181814</v>
      </c>
      <c r="AA96">
        <v>16.096358400000003</v>
      </c>
      <c r="AB96">
        <v>20.905231909795187</v>
      </c>
      <c r="AC96">
        <v>14.990586532674392</v>
      </c>
      <c r="AD96">
        <v>9.3644999949783205</v>
      </c>
      <c r="AE96">
        <v>25.464956970861735</v>
      </c>
      <c r="AF96">
        <v>17.695204853656964</v>
      </c>
      <c r="AG96">
        <v>30.149563605293423</v>
      </c>
      <c r="AH96">
        <v>70.979428910400188</v>
      </c>
      <c r="AI96">
        <v>7.2228860657566427</v>
      </c>
      <c r="AJ96">
        <v>0</v>
      </c>
      <c r="AK96">
        <v>28.718579786288423</v>
      </c>
      <c r="AL96">
        <v>55.292962709208261</v>
      </c>
      <c r="AM96">
        <v>8.0862938976880567</v>
      </c>
      <c r="AN96">
        <v>5.815582832686763E-2</v>
      </c>
      <c r="AO96">
        <v>0</v>
      </c>
      <c r="AP96">
        <v>0.10873945252692625</v>
      </c>
      <c r="AQ96">
        <v>26.535770852105841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3.5236982380952391</v>
      </c>
      <c r="AZ96">
        <v>3.0723769999999999</v>
      </c>
      <c r="BA96">
        <v>2.7810845205930805</v>
      </c>
      <c r="BB96">
        <v>2.5490435038610038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1292.1781448642587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494.61436949545055</v>
      </c>
      <c r="L97">
        <v>17.48</v>
      </c>
      <c r="M97">
        <v>63.963316318157588</v>
      </c>
      <c r="N97">
        <v>52.99595787372099</v>
      </c>
      <c r="O97">
        <v>74.071531410016632</v>
      </c>
      <c r="P97">
        <v>23.107928270749319</v>
      </c>
      <c r="Q97">
        <v>9.6386223531564514</v>
      </c>
      <c r="R97">
        <v>19.149547886609817</v>
      </c>
      <c r="S97">
        <v>11.775518305617979</v>
      </c>
      <c r="T97">
        <v>0</v>
      </c>
      <c r="U97">
        <v>59.180407027896571</v>
      </c>
      <c r="V97">
        <v>8.0814358586188142</v>
      </c>
      <c r="W97">
        <v>18.814914063069374</v>
      </c>
      <c r="X97">
        <v>62.938735227463013</v>
      </c>
      <c r="Y97">
        <v>0</v>
      </c>
      <c r="Z97">
        <v>2.7675925028181814</v>
      </c>
      <c r="AA97">
        <v>16.096358400000003</v>
      </c>
      <c r="AB97">
        <v>20.905231909795187</v>
      </c>
      <c r="AC97">
        <v>14.990586532674392</v>
      </c>
      <c r="AD97">
        <v>9.3644999949783205</v>
      </c>
      <c r="AE97">
        <v>25.464956970861735</v>
      </c>
      <c r="AF97">
        <v>17.695204853656964</v>
      </c>
      <c r="AG97">
        <v>30.149563605293423</v>
      </c>
      <c r="AH97">
        <v>70.979428910400188</v>
      </c>
      <c r="AI97">
        <v>7.2228860657566427</v>
      </c>
      <c r="AJ97">
        <v>0</v>
      </c>
      <c r="AK97">
        <v>28.718579786288423</v>
      </c>
      <c r="AL97">
        <v>55.292962709208261</v>
      </c>
      <c r="AM97">
        <v>8.0862938976880567</v>
      </c>
      <c r="AN97">
        <v>5.815582832686763E-2</v>
      </c>
      <c r="AO97">
        <v>0</v>
      </c>
      <c r="AP97">
        <v>4.0233544732394364</v>
      </c>
      <c r="AQ97">
        <v>26.535770852105841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3.5236982380952391</v>
      </c>
      <c r="AZ97">
        <v>3.0723769999999999</v>
      </c>
      <c r="BA97">
        <v>2.7810845205930805</v>
      </c>
      <c r="BB97">
        <v>2.5490435038610038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1296.4444655684904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494.61436949545055</v>
      </c>
      <c r="L98">
        <v>17.48</v>
      </c>
      <c r="M98">
        <v>63.963316318157588</v>
      </c>
      <c r="N98">
        <v>52.99595787372099</v>
      </c>
      <c r="O98">
        <v>74.071531410016632</v>
      </c>
      <c r="P98">
        <v>23.107928270749319</v>
      </c>
      <c r="Q98">
        <v>9.6386223531564514</v>
      </c>
      <c r="R98">
        <v>19.149547886609817</v>
      </c>
      <c r="S98">
        <v>11.775518305617979</v>
      </c>
      <c r="T98">
        <v>0</v>
      </c>
      <c r="U98">
        <v>59.180407027896571</v>
      </c>
      <c r="V98">
        <v>8.4926071722710823</v>
      </c>
      <c r="W98">
        <v>18.814914063069374</v>
      </c>
      <c r="X98">
        <v>62.938735227463013</v>
      </c>
      <c r="Y98">
        <v>0</v>
      </c>
      <c r="Z98">
        <v>2.7675925028181814</v>
      </c>
      <c r="AA98">
        <v>16.096358400000003</v>
      </c>
      <c r="AB98">
        <v>20.905231909795187</v>
      </c>
      <c r="AC98">
        <v>14.990586532674392</v>
      </c>
      <c r="AD98">
        <v>9.3644999949783205</v>
      </c>
      <c r="AE98">
        <v>25.464956970861735</v>
      </c>
      <c r="AF98">
        <v>17.695204853656964</v>
      </c>
      <c r="AG98">
        <v>30.149563605293423</v>
      </c>
      <c r="AH98">
        <v>70.979428910400188</v>
      </c>
      <c r="AI98">
        <v>7.2228860657566427</v>
      </c>
      <c r="AJ98">
        <v>0</v>
      </c>
      <c r="AK98">
        <v>28.718579786288423</v>
      </c>
      <c r="AL98">
        <v>55.292962709208261</v>
      </c>
      <c r="AM98">
        <v>8.0862938976880567</v>
      </c>
      <c r="AN98">
        <v>5.815582832686763E-2</v>
      </c>
      <c r="AO98">
        <v>0</v>
      </c>
      <c r="AP98">
        <v>4.0233544732394364</v>
      </c>
      <c r="AQ98">
        <v>26.535770852105841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3.5236982380952391</v>
      </c>
      <c r="AZ98">
        <v>3.0723769999999999</v>
      </c>
      <c r="BA98">
        <v>2.7810845205930805</v>
      </c>
      <c r="BB98">
        <v>2.5490435038610038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1296.8556368821428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2.2638250687927667E-3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1.0142343100056348E-2</v>
      </c>
      <c r="K99">
        <f t="shared" si="2"/>
        <v>9.7058853116326027</v>
      </c>
      <c r="L99">
        <f t="shared" si="2"/>
        <v>0.32299307495568447</v>
      </c>
      <c r="M99">
        <f t="shared" si="2"/>
        <v>1.5325757091362091</v>
      </c>
      <c r="N99">
        <f t="shared" si="2"/>
        <v>1.2699745578203536</v>
      </c>
      <c r="O99">
        <f t="shared" si="2"/>
        <v>1.7747160335225129</v>
      </c>
      <c r="P99">
        <f t="shared" si="2"/>
        <v>0.53388109751456803</v>
      </c>
      <c r="Q99">
        <f t="shared" si="2"/>
        <v>0.21392633050526058</v>
      </c>
      <c r="R99">
        <f t="shared" si="2"/>
        <v>0.42471809381061398</v>
      </c>
      <c r="S99">
        <f t="shared" si="2"/>
        <v>0.26085305935174669</v>
      </c>
      <c r="T99">
        <f t="shared" si="2"/>
        <v>0</v>
      </c>
      <c r="U99">
        <f t="shared" si="2"/>
        <v>1.4187394408127527</v>
      </c>
      <c r="V99">
        <f t="shared" si="2"/>
        <v>0.17856286766685767</v>
      </c>
      <c r="W99">
        <f t="shared" si="2"/>
        <v>0.43050704828909958</v>
      </c>
      <c r="X99">
        <f t="shared" si="2"/>
        <v>1.4381742115583616</v>
      </c>
      <c r="Y99">
        <f t="shared" si="2"/>
        <v>0</v>
      </c>
      <c r="Z99">
        <f t="shared" si="2"/>
        <v>0.12402624115070431</v>
      </c>
      <c r="AA99">
        <f t="shared" si="2"/>
        <v>0.41592588050316531</v>
      </c>
      <c r="AB99">
        <f t="shared" si="2"/>
        <v>0.50354525259492389</v>
      </c>
      <c r="AC99">
        <f t="shared" si="2"/>
        <v>0.35977407678418472</v>
      </c>
      <c r="AD99">
        <f t="shared" si="2"/>
        <v>0.25513387733257076</v>
      </c>
      <c r="AE99">
        <f t="shared" si="2"/>
        <v>0.59842648926054287</v>
      </c>
      <c r="AF99">
        <f t="shared" si="2"/>
        <v>0.18294261351388183</v>
      </c>
      <c r="AG99">
        <f t="shared" si="2"/>
        <v>0.72358952652704112</v>
      </c>
      <c r="AH99">
        <f t="shared" si="2"/>
        <v>1.7164377681256937</v>
      </c>
      <c r="AI99">
        <f t="shared" si="2"/>
        <v>0.1365125443493686</v>
      </c>
      <c r="AJ99">
        <f t="shared" si="2"/>
        <v>0</v>
      </c>
      <c r="AK99">
        <f t="shared" si="2"/>
        <v>0.68924591487092324</v>
      </c>
      <c r="AL99">
        <f t="shared" si="2"/>
        <v>1.3138361911509655</v>
      </c>
      <c r="AM99">
        <f t="shared" si="2"/>
        <v>8.5592219079434761E-2</v>
      </c>
      <c r="AN99">
        <f t="shared" si="2"/>
        <v>1.3957398798448248E-3</v>
      </c>
      <c r="AO99">
        <f t="shared" si="2"/>
        <v>0</v>
      </c>
      <c r="AP99">
        <f t="shared" si="2"/>
        <v>2.7592600833864941E-2</v>
      </c>
      <c r="AQ99">
        <f t="shared" si="2"/>
        <v>0.26559463255963045</v>
      </c>
      <c r="AR99">
        <f t="shared" si="2"/>
        <v>0.34442640960000021</v>
      </c>
      <c r="AS99">
        <f t="shared" si="2"/>
        <v>0.39273660804481042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8.590274596905545E-2</v>
      </c>
      <c r="AZ99">
        <f t="shared" si="2"/>
        <v>7.3359473776594852E-2</v>
      </c>
      <c r="BA99">
        <f t="shared" si="2"/>
        <v>6.8313968993087143E-2</v>
      </c>
      <c r="BB99">
        <f t="shared" si="2"/>
        <v>5.6413953272942352E-2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27.938637732918696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4.129722042521994</v>
      </c>
      <c r="E3">
        <v>0</v>
      </c>
      <c r="F3">
        <v>0</v>
      </c>
      <c r="G3">
        <v>0</v>
      </c>
      <c r="H3">
        <v>0</v>
      </c>
      <c r="I3">
        <v>0</v>
      </c>
      <c r="J3">
        <v>14.579581525033113</v>
      </c>
      <c r="K3">
        <v>158.53886780983461</v>
      </c>
      <c r="L3">
        <v>63.16</v>
      </c>
      <c r="M3">
        <v>0</v>
      </c>
      <c r="N3">
        <v>29.14777683054654</v>
      </c>
      <c r="O3">
        <v>48.951012049686987</v>
      </c>
      <c r="P3">
        <v>46.344446571827056</v>
      </c>
      <c r="Q3">
        <v>5.3499099771376306</v>
      </c>
      <c r="R3">
        <v>10.407065248099517</v>
      </c>
      <c r="S3">
        <v>6.477650272455092</v>
      </c>
      <c r="T3">
        <v>0</v>
      </c>
      <c r="U3">
        <v>278.62</v>
      </c>
      <c r="V3">
        <v>4.4010071280276826</v>
      </c>
      <c r="W3">
        <v>10.872839758934827</v>
      </c>
      <c r="X3">
        <v>36.409268344962321</v>
      </c>
      <c r="Y3">
        <v>0</v>
      </c>
      <c r="Z3">
        <v>3.2012641080000002</v>
      </c>
      <c r="AA3">
        <v>10.345292795944681</v>
      </c>
      <c r="AB3">
        <v>9.6988908992960656</v>
      </c>
      <c r="AC3">
        <v>7.1329580297310784</v>
      </c>
      <c r="AD3">
        <v>4.4847107578282923</v>
      </c>
      <c r="AE3">
        <v>12.135643972021434</v>
      </c>
      <c r="AF3">
        <v>0</v>
      </c>
      <c r="AG3">
        <v>0</v>
      </c>
      <c r="AH3">
        <v>37.541943862949076</v>
      </c>
      <c r="AI3">
        <v>0.87482386771856679</v>
      </c>
      <c r="AJ3">
        <v>0</v>
      </c>
      <c r="AK3">
        <v>16.605666065878644</v>
      </c>
      <c r="AL3">
        <v>19.677740109208266</v>
      </c>
      <c r="AM3">
        <v>2.6177842759280012</v>
      </c>
      <c r="AN3">
        <v>0</v>
      </c>
      <c r="AO3">
        <v>0</v>
      </c>
      <c r="AP3">
        <v>0.59733895885898936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858.26271218418049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3.5199024967058152</v>
      </c>
      <c r="K4">
        <v>158.53886780983461</v>
      </c>
      <c r="L4">
        <v>63.16</v>
      </c>
      <c r="M4">
        <v>0</v>
      </c>
      <c r="N4">
        <v>29.14777683054654</v>
      </c>
      <c r="O4">
        <v>48.951012049686987</v>
      </c>
      <c r="P4">
        <v>46.344446571827056</v>
      </c>
      <c r="Q4">
        <v>5.3499099771376306</v>
      </c>
      <c r="R4">
        <v>10.407065248099517</v>
      </c>
      <c r="S4">
        <v>6.477650272455092</v>
      </c>
      <c r="T4">
        <v>0</v>
      </c>
      <c r="U4">
        <v>278.62</v>
      </c>
      <c r="V4">
        <v>4.4407242336769768</v>
      </c>
      <c r="W4">
        <v>10.872839758934827</v>
      </c>
      <c r="X4">
        <v>36.409268344962321</v>
      </c>
      <c r="Y4">
        <v>0</v>
      </c>
      <c r="Z4">
        <v>3.2012641080000002</v>
      </c>
      <c r="AA4">
        <v>10.345292795944681</v>
      </c>
      <c r="AB4">
        <v>9.6988908992960656</v>
      </c>
      <c r="AC4">
        <v>7.1329580297310784</v>
      </c>
      <c r="AD4">
        <v>4.4847107578282923</v>
      </c>
      <c r="AE4">
        <v>12.135643972021434</v>
      </c>
      <c r="AF4">
        <v>0</v>
      </c>
      <c r="AG4">
        <v>0</v>
      </c>
      <c r="AH4">
        <v>37.541943862949076</v>
      </c>
      <c r="AI4">
        <v>0.87482386771856679</v>
      </c>
      <c r="AJ4">
        <v>0</v>
      </c>
      <c r="AK4">
        <v>16.605666065878644</v>
      </c>
      <c r="AL4">
        <v>19.677740109208266</v>
      </c>
      <c r="AM4">
        <v>2.6177842759280012</v>
      </c>
      <c r="AN4">
        <v>0</v>
      </c>
      <c r="AO4">
        <v>0</v>
      </c>
      <c r="AP4">
        <v>0.59733895885898936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843.1130282189805</v>
      </c>
    </row>
    <row r="5" spans="1:117">
      <c r="A5" t="s">
        <v>47</v>
      </c>
      <c r="B5">
        <v>0</v>
      </c>
      <c r="C5">
        <v>0</v>
      </c>
      <c r="D5">
        <v>2.2953333333333336E-2</v>
      </c>
      <c r="E5">
        <v>0</v>
      </c>
      <c r="F5">
        <v>0</v>
      </c>
      <c r="G5">
        <v>0</v>
      </c>
      <c r="H5">
        <v>0</v>
      </c>
      <c r="I5">
        <v>0</v>
      </c>
      <c r="J5">
        <v>0.54022873003802285</v>
      </c>
      <c r="K5">
        <v>158.53886780983461</v>
      </c>
      <c r="L5">
        <v>63.16</v>
      </c>
      <c r="M5">
        <v>0</v>
      </c>
      <c r="N5">
        <v>29.14777683054654</v>
      </c>
      <c r="O5">
        <v>48.951012049686987</v>
      </c>
      <c r="P5">
        <v>46.344446571827056</v>
      </c>
      <c r="Q5">
        <v>5.3499099771376306</v>
      </c>
      <c r="R5">
        <v>10.407065248099517</v>
      </c>
      <c r="S5">
        <v>6.477650272455092</v>
      </c>
      <c r="T5">
        <v>0</v>
      </c>
      <c r="U5">
        <v>278.62</v>
      </c>
      <c r="V5">
        <v>4.4407242336769768</v>
      </c>
      <c r="W5">
        <v>10.872839758934827</v>
      </c>
      <c r="X5">
        <v>36.409268344962321</v>
      </c>
      <c r="Y5">
        <v>0</v>
      </c>
      <c r="Z5">
        <v>3.2012641080000002</v>
      </c>
      <c r="AA5">
        <v>10.345292795944681</v>
      </c>
      <c r="AB5">
        <v>9.6988908992960656</v>
      </c>
      <c r="AC5">
        <v>7.1329580297310784</v>
      </c>
      <c r="AD5">
        <v>4.4847107578282923</v>
      </c>
      <c r="AE5">
        <v>12.135643972021434</v>
      </c>
      <c r="AF5">
        <v>0</v>
      </c>
      <c r="AG5">
        <v>0</v>
      </c>
      <c r="AH5">
        <v>37.541943862949076</v>
      </c>
      <c r="AI5">
        <v>0.87482386771856679</v>
      </c>
      <c r="AJ5">
        <v>0</v>
      </c>
      <c r="AK5">
        <v>16.605666065878644</v>
      </c>
      <c r="AL5">
        <v>19.677740109208266</v>
      </c>
      <c r="AM5">
        <v>2.6177842759280012</v>
      </c>
      <c r="AN5">
        <v>0</v>
      </c>
      <c r="AO5">
        <v>0</v>
      </c>
      <c r="AP5">
        <v>0.59733895885898936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840.15630778564605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158.53886780983461</v>
      </c>
      <c r="L6">
        <v>63.16</v>
      </c>
      <c r="M6">
        <v>0</v>
      </c>
      <c r="N6">
        <v>29.14777683054654</v>
      </c>
      <c r="O6">
        <v>48.951012049686987</v>
      </c>
      <c r="P6">
        <v>46.344446571827056</v>
      </c>
      <c r="Q6">
        <v>5.3499099771376306</v>
      </c>
      <c r="R6">
        <v>10.407065248099517</v>
      </c>
      <c r="S6">
        <v>6.477650272455092</v>
      </c>
      <c r="T6">
        <v>0</v>
      </c>
      <c r="U6">
        <v>278.62</v>
      </c>
      <c r="V6">
        <v>4.4407242336769768</v>
      </c>
      <c r="W6">
        <v>10.872839758934827</v>
      </c>
      <c r="X6">
        <v>36.409268344962321</v>
      </c>
      <c r="Y6">
        <v>0</v>
      </c>
      <c r="Z6">
        <v>3.2012641080000002</v>
      </c>
      <c r="AA6">
        <v>10.345292795944681</v>
      </c>
      <c r="AB6">
        <v>9.6988908992960656</v>
      </c>
      <c r="AC6">
        <v>7.1329580297310784</v>
      </c>
      <c r="AD6">
        <v>4.4847107578282923</v>
      </c>
      <c r="AE6">
        <v>12.135643972021434</v>
      </c>
      <c r="AF6">
        <v>0</v>
      </c>
      <c r="AG6">
        <v>0</v>
      </c>
      <c r="AH6">
        <v>37.541943862949076</v>
      </c>
      <c r="AI6">
        <v>0.87482386771856679</v>
      </c>
      <c r="AJ6">
        <v>0</v>
      </c>
      <c r="AK6">
        <v>16.605666065878644</v>
      </c>
      <c r="AL6">
        <v>19.677740109208266</v>
      </c>
      <c r="AM6">
        <v>2.6177842759280012</v>
      </c>
      <c r="AN6">
        <v>0</v>
      </c>
      <c r="AO6">
        <v>0</v>
      </c>
      <c r="AP6">
        <v>0.59733895885898936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839.59312572227475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158.53886780983461</v>
      </c>
      <c r="L7">
        <v>63.16</v>
      </c>
      <c r="M7">
        <v>0</v>
      </c>
      <c r="N7">
        <v>29.14777683054654</v>
      </c>
      <c r="O7">
        <v>48.951012049686987</v>
      </c>
      <c r="P7">
        <v>46.344446571827056</v>
      </c>
      <c r="Q7">
        <v>5.3499099771376306</v>
      </c>
      <c r="R7">
        <v>10.407065248099517</v>
      </c>
      <c r="S7">
        <v>6.477650272455092</v>
      </c>
      <c r="T7">
        <v>0</v>
      </c>
      <c r="U7">
        <v>278.62</v>
      </c>
      <c r="V7">
        <v>4.4407242336769768</v>
      </c>
      <c r="W7">
        <v>10.872839758934827</v>
      </c>
      <c r="X7">
        <v>36.409268344962321</v>
      </c>
      <c r="Y7">
        <v>0</v>
      </c>
      <c r="Z7">
        <v>3.2012641080000002</v>
      </c>
      <c r="AA7">
        <v>10.345292795944681</v>
      </c>
      <c r="AB7">
        <v>9.6988908992960656</v>
      </c>
      <c r="AC7">
        <v>7.1329580297310784</v>
      </c>
      <c r="AD7">
        <v>4.4847107578282923</v>
      </c>
      <c r="AE7">
        <v>12.135643972021434</v>
      </c>
      <c r="AF7">
        <v>0</v>
      </c>
      <c r="AG7">
        <v>0</v>
      </c>
      <c r="AH7">
        <v>37.541943862949076</v>
      </c>
      <c r="AI7">
        <v>0.87482386771856679</v>
      </c>
      <c r="AJ7">
        <v>0</v>
      </c>
      <c r="AK7">
        <v>16.605666065878644</v>
      </c>
      <c r="AL7">
        <v>19.677740109208266</v>
      </c>
      <c r="AM7">
        <v>2.6177842759280012</v>
      </c>
      <c r="AN7">
        <v>0</v>
      </c>
      <c r="AO7">
        <v>0</v>
      </c>
      <c r="AP7">
        <v>0.59733895885898936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839.59312572227475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158.53886780983461</v>
      </c>
      <c r="L8">
        <v>63.16</v>
      </c>
      <c r="M8">
        <v>0</v>
      </c>
      <c r="N8">
        <v>29.14777683054654</v>
      </c>
      <c r="O8">
        <v>48.951012049686987</v>
      </c>
      <c r="P8">
        <v>46.344446571827056</v>
      </c>
      <c r="Q8">
        <v>5.3499099771376306</v>
      </c>
      <c r="R8">
        <v>10.407065248099517</v>
      </c>
      <c r="S8">
        <v>6.477650272455092</v>
      </c>
      <c r="T8">
        <v>0</v>
      </c>
      <c r="U8">
        <v>278.62</v>
      </c>
      <c r="V8">
        <v>4.4407242336769768</v>
      </c>
      <c r="W8">
        <v>10.872839758934827</v>
      </c>
      <c r="X8">
        <v>36.409268344962321</v>
      </c>
      <c r="Y8">
        <v>0</v>
      </c>
      <c r="Z8">
        <v>3.2012641080000002</v>
      </c>
      <c r="AA8">
        <v>10.345292795944681</v>
      </c>
      <c r="AB8">
        <v>9.6988908992960656</v>
      </c>
      <c r="AC8">
        <v>7.1329580297310784</v>
      </c>
      <c r="AD8">
        <v>4.4847107578282923</v>
      </c>
      <c r="AE8">
        <v>12.135643972021434</v>
      </c>
      <c r="AF8">
        <v>0</v>
      </c>
      <c r="AG8">
        <v>0</v>
      </c>
      <c r="AH8">
        <v>37.541943862949076</v>
      </c>
      <c r="AI8">
        <v>0.87482386771856679</v>
      </c>
      <c r="AJ8">
        <v>0</v>
      </c>
      <c r="AK8">
        <v>16.605666065878644</v>
      </c>
      <c r="AL8">
        <v>19.677740109208266</v>
      </c>
      <c r="AM8">
        <v>2.6177842759280012</v>
      </c>
      <c r="AN8">
        <v>0</v>
      </c>
      <c r="AO8">
        <v>0</v>
      </c>
      <c r="AP8">
        <v>0.59733895885898936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839.59312572227475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158.53886780983461</v>
      </c>
      <c r="L9">
        <v>63.16</v>
      </c>
      <c r="M9">
        <v>0</v>
      </c>
      <c r="N9">
        <v>29.14777683054654</v>
      </c>
      <c r="O9">
        <v>48.951012049686987</v>
      </c>
      <c r="P9">
        <v>46.344446571827056</v>
      </c>
      <c r="Q9">
        <v>5.3499099771376306</v>
      </c>
      <c r="R9">
        <v>10.407065248099517</v>
      </c>
      <c r="S9">
        <v>6.477650272455092</v>
      </c>
      <c r="T9">
        <v>0</v>
      </c>
      <c r="U9">
        <v>278.62</v>
      </c>
      <c r="V9">
        <v>4.4407242336769768</v>
      </c>
      <c r="W9">
        <v>10.872839758934827</v>
      </c>
      <c r="X9">
        <v>36.409268344962321</v>
      </c>
      <c r="Y9">
        <v>0</v>
      </c>
      <c r="Z9">
        <v>3.2012641080000002</v>
      </c>
      <c r="AA9">
        <v>10.345292795944681</v>
      </c>
      <c r="AB9">
        <v>9.6988908992960656</v>
      </c>
      <c r="AC9">
        <v>7.1329580297310784</v>
      </c>
      <c r="AD9">
        <v>4.4847107578282923</v>
      </c>
      <c r="AE9">
        <v>12.135643972021434</v>
      </c>
      <c r="AF9">
        <v>0</v>
      </c>
      <c r="AG9">
        <v>0</v>
      </c>
      <c r="AH9">
        <v>37.541943862949076</v>
      </c>
      <c r="AI9">
        <v>0.87482386771856679</v>
      </c>
      <c r="AJ9">
        <v>0</v>
      </c>
      <c r="AK9">
        <v>16.605666065878644</v>
      </c>
      <c r="AL9">
        <v>19.677740109208266</v>
      </c>
      <c r="AM9">
        <v>2.6177842759280012</v>
      </c>
      <c r="AN9">
        <v>0</v>
      </c>
      <c r="AO9">
        <v>0</v>
      </c>
      <c r="AP9">
        <v>0.59733895885898936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839.59312572227475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158.53886780983461</v>
      </c>
      <c r="L10">
        <v>63.16</v>
      </c>
      <c r="M10">
        <v>0</v>
      </c>
      <c r="N10">
        <v>29.14777683054654</v>
      </c>
      <c r="O10">
        <v>48.951012049686987</v>
      </c>
      <c r="P10">
        <v>46.344446571827056</v>
      </c>
      <c r="Q10">
        <v>5.3499099771376306</v>
      </c>
      <c r="R10">
        <v>10.407065248099517</v>
      </c>
      <c r="S10">
        <v>6.477650272455092</v>
      </c>
      <c r="T10">
        <v>0</v>
      </c>
      <c r="U10">
        <v>278.62</v>
      </c>
      <c r="V10">
        <v>4.4407242336769768</v>
      </c>
      <c r="W10">
        <v>10.872839758934827</v>
      </c>
      <c r="X10">
        <v>36.409268344962321</v>
      </c>
      <c r="Y10">
        <v>0</v>
      </c>
      <c r="Z10">
        <v>3.2012641080000002</v>
      </c>
      <c r="AA10">
        <v>10.345292795944681</v>
      </c>
      <c r="AB10">
        <v>9.6988908992960656</v>
      </c>
      <c r="AC10">
        <v>7.1329580297310784</v>
      </c>
      <c r="AD10">
        <v>4.4847107578282923</v>
      </c>
      <c r="AE10">
        <v>12.135643972021434</v>
      </c>
      <c r="AF10">
        <v>0</v>
      </c>
      <c r="AG10">
        <v>0</v>
      </c>
      <c r="AH10">
        <v>37.541943862949076</v>
      </c>
      <c r="AI10">
        <v>0.87482386771856679</v>
      </c>
      <c r="AJ10">
        <v>0</v>
      </c>
      <c r="AK10">
        <v>16.605666065878644</v>
      </c>
      <c r="AL10">
        <v>19.677740109208266</v>
      </c>
      <c r="AM10">
        <v>2.6177842759280012</v>
      </c>
      <c r="AN10">
        <v>0</v>
      </c>
      <c r="AO10">
        <v>0</v>
      </c>
      <c r="AP10">
        <v>0.59733895885898936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839.59312572227475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158.53886780983461</v>
      </c>
      <c r="L11">
        <v>63.16</v>
      </c>
      <c r="M11">
        <v>0</v>
      </c>
      <c r="N11">
        <v>29.14777683054654</v>
      </c>
      <c r="O11">
        <v>48.951012049686987</v>
      </c>
      <c r="P11">
        <v>46.344446571827056</v>
      </c>
      <c r="Q11">
        <v>5.3499099771376306</v>
      </c>
      <c r="R11">
        <v>10.407065248099517</v>
      </c>
      <c r="S11">
        <v>6.477650272455092</v>
      </c>
      <c r="T11">
        <v>0</v>
      </c>
      <c r="U11">
        <v>278.62</v>
      </c>
      <c r="V11">
        <v>4.4407242336769768</v>
      </c>
      <c r="W11">
        <v>10.872839758934827</v>
      </c>
      <c r="X11">
        <v>36.409268344962321</v>
      </c>
      <c r="Y11">
        <v>0</v>
      </c>
      <c r="Z11">
        <v>3.2012641080000002</v>
      </c>
      <c r="AA11">
        <v>10.345292795944681</v>
      </c>
      <c r="AB11">
        <v>9.6988908992960656</v>
      </c>
      <c r="AC11">
        <v>7.1329580297310784</v>
      </c>
      <c r="AD11">
        <v>4.4847107578282923</v>
      </c>
      <c r="AE11">
        <v>12.135643972021434</v>
      </c>
      <c r="AF11">
        <v>0</v>
      </c>
      <c r="AG11">
        <v>0</v>
      </c>
      <c r="AH11">
        <v>37.541943862949076</v>
      </c>
      <c r="AI11">
        <v>0.87482386771856679</v>
      </c>
      <c r="AJ11">
        <v>0</v>
      </c>
      <c r="AK11">
        <v>16.605666065878644</v>
      </c>
      <c r="AL11">
        <v>19.677740109208266</v>
      </c>
      <c r="AM11">
        <v>2.6177842759280012</v>
      </c>
      <c r="AN11">
        <v>0</v>
      </c>
      <c r="AO11">
        <v>0</v>
      </c>
      <c r="AP11">
        <v>0.59733895885898936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839.59312572227475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158.53886780983461</v>
      </c>
      <c r="L12">
        <v>63.16</v>
      </c>
      <c r="M12">
        <v>0</v>
      </c>
      <c r="N12">
        <v>29.14777683054654</v>
      </c>
      <c r="O12">
        <v>48.951012049686987</v>
      </c>
      <c r="P12">
        <v>46.344446571827056</v>
      </c>
      <c r="Q12">
        <v>5.3499099771376306</v>
      </c>
      <c r="R12">
        <v>10.407065248099517</v>
      </c>
      <c r="S12">
        <v>6.477650272455092</v>
      </c>
      <c r="T12">
        <v>0</v>
      </c>
      <c r="U12">
        <v>278.62</v>
      </c>
      <c r="V12">
        <v>4.4407242336769768</v>
      </c>
      <c r="W12">
        <v>10.872839758934827</v>
      </c>
      <c r="X12">
        <v>36.409268344962321</v>
      </c>
      <c r="Y12">
        <v>0</v>
      </c>
      <c r="Z12">
        <v>3.2012641080000002</v>
      </c>
      <c r="AA12">
        <v>10.345292795944681</v>
      </c>
      <c r="AB12">
        <v>9.6988908992960656</v>
      </c>
      <c r="AC12">
        <v>7.1329580297310784</v>
      </c>
      <c r="AD12">
        <v>4.4847107578282923</v>
      </c>
      <c r="AE12">
        <v>12.135643972021434</v>
      </c>
      <c r="AF12">
        <v>0</v>
      </c>
      <c r="AG12">
        <v>0</v>
      </c>
      <c r="AH12">
        <v>37.541943862949076</v>
      </c>
      <c r="AI12">
        <v>0.87482386771856679</v>
      </c>
      <c r="AJ12">
        <v>0</v>
      </c>
      <c r="AK12">
        <v>16.605666065878644</v>
      </c>
      <c r="AL12">
        <v>19.677740109208266</v>
      </c>
      <c r="AM12">
        <v>2.6177842759280012</v>
      </c>
      <c r="AN12">
        <v>0</v>
      </c>
      <c r="AO12">
        <v>0</v>
      </c>
      <c r="AP12">
        <v>0.59733895885898936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839.59312572227475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158.53886780983461</v>
      </c>
      <c r="L13">
        <v>63.16</v>
      </c>
      <c r="M13">
        <v>0</v>
      </c>
      <c r="N13">
        <v>29.14777683054654</v>
      </c>
      <c r="O13">
        <v>48.951012049686987</v>
      </c>
      <c r="P13">
        <v>46.344446571827056</v>
      </c>
      <c r="Q13">
        <v>5.3499099771376306</v>
      </c>
      <c r="R13">
        <v>10.407065248099517</v>
      </c>
      <c r="S13">
        <v>6.477650272455092</v>
      </c>
      <c r="T13">
        <v>0</v>
      </c>
      <c r="U13">
        <v>278.62</v>
      </c>
      <c r="V13">
        <v>4.4407242336769768</v>
      </c>
      <c r="W13">
        <v>10.872839758934827</v>
      </c>
      <c r="X13">
        <v>36.409268344962321</v>
      </c>
      <c r="Y13">
        <v>0</v>
      </c>
      <c r="Z13">
        <v>3.2012641080000002</v>
      </c>
      <c r="AA13">
        <v>10.345292795944681</v>
      </c>
      <c r="AB13">
        <v>9.6988908992960656</v>
      </c>
      <c r="AC13">
        <v>7.1329580297310784</v>
      </c>
      <c r="AD13">
        <v>4.4847107578282923</v>
      </c>
      <c r="AE13">
        <v>12.135643972021434</v>
      </c>
      <c r="AF13">
        <v>0</v>
      </c>
      <c r="AG13">
        <v>0</v>
      </c>
      <c r="AH13">
        <v>37.541943862949076</v>
      </c>
      <c r="AI13">
        <v>0.87482386771856679</v>
      </c>
      <c r="AJ13">
        <v>0</v>
      </c>
      <c r="AK13">
        <v>16.605666065878644</v>
      </c>
      <c r="AL13">
        <v>19.677740109208266</v>
      </c>
      <c r="AM13">
        <v>2.6177842759280012</v>
      </c>
      <c r="AN13">
        <v>0</v>
      </c>
      <c r="AO13">
        <v>0</v>
      </c>
      <c r="AP13">
        <v>0.59733895885898936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839.59312572227475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158.53886780983461</v>
      </c>
      <c r="L14">
        <v>63.16</v>
      </c>
      <c r="M14">
        <v>0</v>
      </c>
      <c r="N14">
        <v>29.14777683054654</v>
      </c>
      <c r="O14">
        <v>48.951012049686987</v>
      </c>
      <c r="P14">
        <v>46.344446571827056</v>
      </c>
      <c r="Q14">
        <v>5.3499099771376306</v>
      </c>
      <c r="R14">
        <v>10.407065248099517</v>
      </c>
      <c r="S14">
        <v>6.477650272455092</v>
      </c>
      <c r="T14">
        <v>0</v>
      </c>
      <c r="U14">
        <v>278.62</v>
      </c>
      <c r="V14">
        <v>4.4407242336769768</v>
      </c>
      <c r="W14">
        <v>10.872839758934827</v>
      </c>
      <c r="X14">
        <v>36.409268344962321</v>
      </c>
      <c r="Y14">
        <v>0</v>
      </c>
      <c r="Z14">
        <v>3.2012641080000002</v>
      </c>
      <c r="AA14">
        <v>10.345292795944681</v>
      </c>
      <c r="AB14">
        <v>9.6988908992960656</v>
      </c>
      <c r="AC14">
        <v>7.1329580297310784</v>
      </c>
      <c r="AD14">
        <v>4.4847107578282923</v>
      </c>
      <c r="AE14">
        <v>12.135643972021434</v>
      </c>
      <c r="AF14">
        <v>0</v>
      </c>
      <c r="AG14">
        <v>0</v>
      </c>
      <c r="AH14">
        <v>37.541943862949076</v>
      </c>
      <c r="AI14">
        <v>0.87482386771856679</v>
      </c>
      <c r="AJ14">
        <v>0</v>
      </c>
      <c r="AK14">
        <v>16.605666065878644</v>
      </c>
      <c r="AL14">
        <v>19.677740109208266</v>
      </c>
      <c r="AM14">
        <v>2.6177842759280012</v>
      </c>
      <c r="AN14">
        <v>0</v>
      </c>
      <c r="AO14">
        <v>0</v>
      </c>
      <c r="AP14">
        <v>0.59733895885898936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839.59312572227475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158.32827915666084</v>
      </c>
      <c r="L15">
        <v>63.16</v>
      </c>
      <c r="M15">
        <v>0</v>
      </c>
      <c r="N15">
        <v>29.100987013279884</v>
      </c>
      <c r="O15">
        <v>48.841169671337582</v>
      </c>
      <c r="P15">
        <v>46.344446571827056</v>
      </c>
      <c r="Q15">
        <v>5.351849830508475</v>
      </c>
      <c r="R15">
        <v>10.407039371019843</v>
      </c>
      <c r="S15">
        <v>6.4776960539730153</v>
      </c>
      <c r="T15">
        <v>0</v>
      </c>
      <c r="U15">
        <v>278.62</v>
      </c>
      <c r="V15">
        <v>4.4407242336769768</v>
      </c>
      <c r="W15">
        <v>10.872839758934827</v>
      </c>
      <c r="X15">
        <v>36.409268344962321</v>
      </c>
      <c r="Y15">
        <v>0</v>
      </c>
      <c r="Z15">
        <v>3.2012641080000002</v>
      </c>
      <c r="AA15">
        <v>10.345292795944681</v>
      </c>
      <c r="AB15">
        <v>9.6988908992960656</v>
      </c>
      <c r="AC15">
        <v>7.1329580297310784</v>
      </c>
      <c r="AD15">
        <v>4.4847107578282923</v>
      </c>
      <c r="AE15">
        <v>12.135643972021434</v>
      </c>
      <c r="AF15">
        <v>0</v>
      </c>
      <c r="AG15">
        <v>0</v>
      </c>
      <c r="AH15">
        <v>37.541943862949076</v>
      </c>
      <c r="AI15">
        <v>0.87482386771856679</v>
      </c>
      <c r="AJ15">
        <v>0</v>
      </c>
      <c r="AK15">
        <v>16.605666065878644</v>
      </c>
      <c r="AL15">
        <v>18.537001600000004</v>
      </c>
      <c r="AM15">
        <v>2.6177842759280012</v>
      </c>
      <c r="AN15">
        <v>0</v>
      </c>
      <c r="AO15">
        <v>0</v>
      </c>
      <c r="AP15">
        <v>0.59733895885898936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838.08712612208569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158.4721746150602</v>
      </c>
      <c r="L16">
        <v>63.16</v>
      </c>
      <c r="M16">
        <v>0</v>
      </c>
      <c r="N16">
        <v>29.100987013279884</v>
      </c>
      <c r="O16">
        <v>48.841169671337582</v>
      </c>
      <c r="P16">
        <v>46.344446571827056</v>
      </c>
      <c r="Q16">
        <v>5.351849830508475</v>
      </c>
      <c r="R16">
        <v>10.407039371019843</v>
      </c>
      <c r="S16">
        <v>6.4776960539730153</v>
      </c>
      <c r="T16">
        <v>0</v>
      </c>
      <c r="U16">
        <v>278.62</v>
      </c>
      <c r="V16">
        <v>4.4407242336769768</v>
      </c>
      <c r="W16">
        <v>10.872839758934827</v>
      </c>
      <c r="X16">
        <v>36.409268344962321</v>
      </c>
      <c r="Y16">
        <v>0</v>
      </c>
      <c r="Z16">
        <v>3.2012641080000002</v>
      </c>
      <c r="AA16">
        <v>10.345292795944681</v>
      </c>
      <c r="AB16">
        <v>9.6988908992960656</v>
      </c>
      <c r="AC16">
        <v>7.1329580297310784</v>
      </c>
      <c r="AD16">
        <v>4.4847107578282923</v>
      </c>
      <c r="AE16">
        <v>12.135643972021434</v>
      </c>
      <c r="AF16">
        <v>0</v>
      </c>
      <c r="AG16">
        <v>0</v>
      </c>
      <c r="AH16">
        <v>37.541943862949076</v>
      </c>
      <c r="AI16">
        <v>0.87482386771856679</v>
      </c>
      <c r="AJ16">
        <v>0</v>
      </c>
      <c r="AK16">
        <v>16.605666065878644</v>
      </c>
      <c r="AL16">
        <v>18.537001600000004</v>
      </c>
      <c r="AM16">
        <v>2.6177842759280012</v>
      </c>
      <c r="AN16">
        <v>0</v>
      </c>
      <c r="AO16">
        <v>0</v>
      </c>
      <c r="AP16">
        <v>0.59733895885898936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838.23102158048505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158.66911751866954</v>
      </c>
      <c r="L17">
        <v>63.16</v>
      </c>
      <c r="M17">
        <v>0</v>
      </c>
      <c r="N17">
        <v>29.100987013279884</v>
      </c>
      <c r="O17">
        <v>48.841169671337582</v>
      </c>
      <c r="P17">
        <v>46.344446571827056</v>
      </c>
      <c r="Q17">
        <v>5.351849830508475</v>
      </c>
      <c r="R17">
        <v>10.407039371019843</v>
      </c>
      <c r="S17">
        <v>6.4776960539730153</v>
      </c>
      <c r="T17">
        <v>0</v>
      </c>
      <c r="U17">
        <v>278.62</v>
      </c>
      <c r="V17">
        <v>4.4407242336769768</v>
      </c>
      <c r="W17">
        <v>10.872839758934827</v>
      </c>
      <c r="X17">
        <v>36.409268344962321</v>
      </c>
      <c r="Y17">
        <v>0</v>
      </c>
      <c r="Z17">
        <v>3.2012641080000002</v>
      </c>
      <c r="AA17">
        <v>10.345292795944681</v>
      </c>
      <c r="AB17">
        <v>9.6988908992960656</v>
      </c>
      <c r="AC17">
        <v>7.1329580297310784</v>
      </c>
      <c r="AD17">
        <v>4.4847107578282923</v>
      </c>
      <c r="AE17">
        <v>12.135643972021434</v>
      </c>
      <c r="AF17">
        <v>0</v>
      </c>
      <c r="AG17">
        <v>0</v>
      </c>
      <c r="AH17">
        <v>37.541943862949076</v>
      </c>
      <c r="AI17">
        <v>0.87482386771856679</v>
      </c>
      <c r="AJ17">
        <v>0</v>
      </c>
      <c r="AK17">
        <v>16.605666065878644</v>
      </c>
      <c r="AL17">
        <v>18.537001600000004</v>
      </c>
      <c r="AM17">
        <v>2.6177842759280012</v>
      </c>
      <c r="AN17">
        <v>0</v>
      </c>
      <c r="AO17">
        <v>0</v>
      </c>
      <c r="AP17">
        <v>0.59733895885898936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838.42796448409445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158.66911751866954</v>
      </c>
      <c r="L18">
        <v>63.16</v>
      </c>
      <c r="M18">
        <v>0</v>
      </c>
      <c r="N18">
        <v>29.100987013279884</v>
      </c>
      <c r="O18">
        <v>48.841169671337582</v>
      </c>
      <c r="P18">
        <v>46.344446571827056</v>
      </c>
      <c r="Q18">
        <v>5.351849830508475</v>
      </c>
      <c r="R18">
        <v>10.407039371019843</v>
      </c>
      <c r="S18">
        <v>6.4776960539730153</v>
      </c>
      <c r="T18">
        <v>0</v>
      </c>
      <c r="U18">
        <v>278.62</v>
      </c>
      <c r="V18">
        <v>4.4407242336769768</v>
      </c>
      <c r="W18">
        <v>10.872839758934827</v>
      </c>
      <c r="X18">
        <v>36.409268344962321</v>
      </c>
      <c r="Y18">
        <v>0</v>
      </c>
      <c r="Z18">
        <v>3.2012641080000002</v>
      </c>
      <c r="AA18">
        <v>10.345292795944681</v>
      </c>
      <c r="AB18">
        <v>9.6988908992960656</v>
      </c>
      <c r="AC18">
        <v>7.1329580297310784</v>
      </c>
      <c r="AD18">
        <v>4.4847107578282923</v>
      </c>
      <c r="AE18">
        <v>12.135643972021434</v>
      </c>
      <c r="AF18">
        <v>0</v>
      </c>
      <c r="AG18">
        <v>0</v>
      </c>
      <c r="AH18">
        <v>37.541943862949076</v>
      </c>
      <c r="AI18">
        <v>0.87482386771856679</v>
      </c>
      <c r="AJ18">
        <v>0</v>
      </c>
      <c r="AK18">
        <v>16.605666065878644</v>
      </c>
      <c r="AL18">
        <v>18.537001600000004</v>
      </c>
      <c r="AM18">
        <v>2.6177842759280012</v>
      </c>
      <c r="AN18">
        <v>0</v>
      </c>
      <c r="AO18">
        <v>0</v>
      </c>
      <c r="AP18">
        <v>0.59733895885898936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838.42796448409445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158.66911751866954</v>
      </c>
      <c r="L19">
        <v>38.660074282065239</v>
      </c>
      <c r="M19">
        <v>0</v>
      </c>
      <c r="N19">
        <v>29.100987013279884</v>
      </c>
      <c r="O19">
        <v>48.841169671337582</v>
      </c>
      <c r="P19">
        <v>46.344446571827056</v>
      </c>
      <c r="Q19">
        <v>5.351849830508475</v>
      </c>
      <c r="R19">
        <v>10.407039371019843</v>
      </c>
      <c r="S19">
        <v>6.4776960539730153</v>
      </c>
      <c r="T19">
        <v>0</v>
      </c>
      <c r="U19">
        <v>278.62</v>
      </c>
      <c r="V19">
        <v>4.4407242336769768</v>
      </c>
      <c r="W19">
        <v>10.872839758934827</v>
      </c>
      <c r="X19">
        <v>36.409268344962321</v>
      </c>
      <c r="Y19">
        <v>0</v>
      </c>
      <c r="Z19">
        <v>3.2012641080000002</v>
      </c>
      <c r="AA19">
        <v>10.345292795944681</v>
      </c>
      <c r="AB19">
        <v>9.6988908992960656</v>
      </c>
      <c r="AC19">
        <v>7.1329580297310784</v>
      </c>
      <c r="AD19">
        <v>4.4847107578282923</v>
      </c>
      <c r="AE19">
        <v>12.135643972021434</v>
      </c>
      <c r="AF19">
        <v>0</v>
      </c>
      <c r="AG19">
        <v>0</v>
      </c>
      <c r="AH19">
        <v>37.541943862949076</v>
      </c>
      <c r="AI19">
        <v>0.87482386771856679</v>
      </c>
      <c r="AJ19">
        <v>0</v>
      </c>
      <c r="AK19">
        <v>16.605666065878644</v>
      </c>
      <c r="AL19">
        <v>18.537001600000004</v>
      </c>
      <c r="AM19">
        <v>2.6177842759280012</v>
      </c>
      <c r="AN19">
        <v>0</v>
      </c>
      <c r="AO19">
        <v>0</v>
      </c>
      <c r="AP19">
        <v>0.59733895885898936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813.9280387661596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158.66911751866954</v>
      </c>
      <c r="L20">
        <v>38.660074282065239</v>
      </c>
      <c r="M20">
        <v>0</v>
      </c>
      <c r="N20">
        <v>29.100987013279884</v>
      </c>
      <c r="O20">
        <v>48.841169671337582</v>
      </c>
      <c r="P20">
        <v>46.344446571827056</v>
      </c>
      <c r="Q20">
        <v>5.351849830508475</v>
      </c>
      <c r="R20">
        <v>10.407039371019843</v>
      </c>
      <c r="S20">
        <v>6.4776960539730153</v>
      </c>
      <c r="T20">
        <v>0</v>
      </c>
      <c r="U20">
        <v>278.62</v>
      </c>
      <c r="V20">
        <v>4.4407242336769768</v>
      </c>
      <c r="W20">
        <v>10.872839758934827</v>
      </c>
      <c r="X20">
        <v>36.409268344962321</v>
      </c>
      <c r="Y20">
        <v>0</v>
      </c>
      <c r="Z20">
        <v>3.2012641080000002</v>
      </c>
      <c r="AA20">
        <v>10.345292795944681</v>
      </c>
      <c r="AB20">
        <v>9.6988908992960656</v>
      </c>
      <c r="AC20">
        <v>7.1329580297310784</v>
      </c>
      <c r="AD20">
        <v>4.4847107578282923</v>
      </c>
      <c r="AE20">
        <v>12.135643972021434</v>
      </c>
      <c r="AF20">
        <v>0</v>
      </c>
      <c r="AG20">
        <v>0</v>
      </c>
      <c r="AH20">
        <v>37.541943862949076</v>
      </c>
      <c r="AI20">
        <v>3.9054640508550902</v>
      </c>
      <c r="AJ20">
        <v>0</v>
      </c>
      <c r="AK20">
        <v>16.605666065878644</v>
      </c>
      <c r="AL20">
        <v>18.537001600000004</v>
      </c>
      <c r="AM20">
        <v>2.6177842759280012</v>
      </c>
      <c r="AN20">
        <v>0</v>
      </c>
      <c r="AO20">
        <v>0</v>
      </c>
      <c r="AP20">
        <v>0.59733895885898936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816.9586789492962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158.66911751866954</v>
      </c>
      <c r="L21">
        <v>61.04</v>
      </c>
      <c r="M21">
        <v>0</v>
      </c>
      <c r="N21">
        <v>29.100987013279884</v>
      </c>
      <c r="O21">
        <v>48.841169671337582</v>
      </c>
      <c r="P21">
        <v>46.344446571827056</v>
      </c>
      <c r="Q21">
        <v>5.351849830508475</v>
      </c>
      <c r="R21">
        <v>10.407039371019843</v>
      </c>
      <c r="S21">
        <v>6.4776960539730153</v>
      </c>
      <c r="T21">
        <v>0</v>
      </c>
      <c r="U21">
        <v>278.62</v>
      </c>
      <c r="V21">
        <v>4.4407242336769768</v>
      </c>
      <c r="W21">
        <v>10.872839758934827</v>
      </c>
      <c r="X21">
        <v>36.409268344962321</v>
      </c>
      <c r="Y21">
        <v>0</v>
      </c>
      <c r="Z21">
        <v>3.2012641080000002</v>
      </c>
      <c r="AA21">
        <v>10.345292795944681</v>
      </c>
      <c r="AB21">
        <v>9.6988908992960656</v>
      </c>
      <c r="AC21">
        <v>7.1329580297310784</v>
      </c>
      <c r="AD21">
        <v>4.4847107578282923</v>
      </c>
      <c r="AE21">
        <v>12.135643972021434</v>
      </c>
      <c r="AF21">
        <v>0</v>
      </c>
      <c r="AG21">
        <v>0</v>
      </c>
      <c r="AH21">
        <v>37.541943862949076</v>
      </c>
      <c r="AI21">
        <v>3.9054640508550902</v>
      </c>
      <c r="AJ21">
        <v>0</v>
      </c>
      <c r="AK21">
        <v>16.605666065878644</v>
      </c>
      <c r="AL21">
        <v>18.537001600000004</v>
      </c>
      <c r="AM21">
        <v>2.6177842759280012</v>
      </c>
      <c r="AN21">
        <v>0</v>
      </c>
      <c r="AO21">
        <v>0</v>
      </c>
      <c r="AP21">
        <v>0.59733895885898936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839.33860466723104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158.66911751866954</v>
      </c>
      <c r="L22">
        <v>61.04</v>
      </c>
      <c r="M22">
        <v>0</v>
      </c>
      <c r="N22">
        <v>29.100987013279884</v>
      </c>
      <c r="O22">
        <v>48.841169671337582</v>
      </c>
      <c r="P22">
        <v>46.344446571827056</v>
      </c>
      <c r="Q22">
        <v>5.351849830508475</v>
      </c>
      <c r="R22">
        <v>10.407039371019843</v>
      </c>
      <c r="S22">
        <v>6.4776960539730153</v>
      </c>
      <c r="T22">
        <v>0</v>
      </c>
      <c r="U22">
        <v>278.62</v>
      </c>
      <c r="V22">
        <v>4.4407242336769768</v>
      </c>
      <c r="W22">
        <v>10.872839758934827</v>
      </c>
      <c r="X22">
        <v>36.409268344962321</v>
      </c>
      <c r="Y22">
        <v>0</v>
      </c>
      <c r="Z22">
        <v>3.2012641080000002</v>
      </c>
      <c r="AA22">
        <v>10.345292795944681</v>
      </c>
      <c r="AB22">
        <v>9.6988908992960656</v>
      </c>
      <c r="AC22">
        <v>7.1329580297310784</v>
      </c>
      <c r="AD22">
        <v>4.4847107578282923</v>
      </c>
      <c r="AE22">
        <v>12.135643972021434</v>
      </c>
      <c r="AF22">
        <v>0</v>
      </c>
      <c r="AG22">
        <v>0</v>
      </c>
      <c r="AH22">
        <v>37.541943862949076</v>
      </c>
      <c r="AI22">
        <v>0.87482386771856679</v>
      </c>
      <c r="AJ22">
        <v>0</v>
      </c>
      <c r="AK22">
        <v>16.605666065878644</v>
      </c>
      <c r="AL22">
        <v>18.537001600000004</v>
      </c>
      <c r="AM22">
        <v>2.6177842759280012</v>
      </c>
      <c r="AN22">
        <v>0</v>
      </c>
      <c r="AO22">
        <v>0</v>
      </c>
      <c r="AP22">
        <v>0.59733895885898936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836.30796448409444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158.66911751866954</v>
      </c>
      <c r="L23">
        <v>60.88</v>
      </c>
      <c r="M23">
        <v>0</v>
      </c>
      <c r="N23">
        <v>29.100987013279884</v>
      </c>
      <c r="O23">
        <v>48.841169671337582</v>
      </c>
      <c r="P23">
        <v>46.344446571827056</v>
      </c>
      <c r="Q23">
        <v>5.351849830508475</v>
      </c>
      <c r="R23">
        <v>10.407039371019843</v>
      </c>
      <c r="S23">
        <v>6.4776960539730153</v>
      </c>
      <c r="T23">
        <v>0</v>
      </c>
      <c r="U23">
        <v>278.62</v>
      </c>
      <c r="V23">
        <v>4.4407242336769768</v>
      </c>
      <c r="W23">
        <v>10.872839758934827</v>
      </c>
      <c r="X23">
        <v>36.409268344962321</v>
      </c>
      <c r="Y23">
        <v>0</v>
      </c>
      <c r="Z23">
        <v>3.2012641080000002</v>
      </c>
      <c r="AA23">
        <v>10.345292795944681</v>
      </c>
      <c r="AB23">
        <v>9.6988908992960656</v>
      </c>
      <c r="AC23">
        <v>7.1329580297310784</v>
      </c>
      <c r="AD23">
        <v>4.4847107578282923</v>
      </c>
      <c r="AE23">
        <v>12.135643972021434</v>
      </c>
      <c r="AF23">
        <v>0</v>
      </c>
      <c r="AG23">
        <v>0</v>
      </c>
      <c r="AH23">
        <v>37.541943862949076</v>
      </c>
      <c r="AI23">
        <v>0.87482386771856679</v>
      </c>
      <c r="AJ23">
        <v>0</v>
      </c>
      <c r="AK23">
        <v>16.605666065878644</v>
      </c>
      <c r="AL23">
        <v>18.537001600000004</v>
      </c>
      <c r="AM23">
        <v>2.6177842759280012</v>
      </c>
      <c r="AN23">
        <v>0</v>
      </c>
      <c r="AO23">
        <v>0</v>
      </c>
      <c r="AP23">
        <v>0.59733895885898936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836.14796448409436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158.66911751866954</v>
      </c>
      <c r="L24">
        <v>53.15</v>
      </c>
      <c r="M24">
        <v>0</v>
      </c>
      <c r="N24">
        <v>29.100987013279884</v>
      </c>
      <c r="O24">
        <v>48.841169671337582</v>
      </c>
      <c r="P24">
        <v>46.344446571827056</v>
      </c>
      <c r="Q24">
        <v>5.351849830508475</v>
      </c>
      <c r="R24">
        <v>10.407039371019843</v>
      </c>
      <c r="S24">
        <v>6.4776960539730153</v>
      </c>
      <c r="T24">
        <v>0</v>
      </c>
      <c r="U24">
        <v>278.62</v>
      </c>
      <c r="V24">
        <v>4.4407242336769768</v>
      </c>
      <c r="W24">
        <v>10.872839758934827</v>
      </c>
      <c r="X24">
        <v>36.409268344962321</v>
      </c>
      <c r="Y24">
        <v>0</v>
      </c>
      <c r="Z24">
        <v>3.2012641080000002</v>
      </c>
      <c r="AA24">
        <v>10.345292795944681</v>
      </c>
      <c r="AB24">
        <v>9.6988908992960656</v>
      </c>
      <c r="AC24">
        <v>7.1329580297310784</v>
      </c>
      <c r="AD24">
        <v>4.4847107578282923</v>
      </c>
      <c r="AE24">
        <v>12.135643972021434</v>
      </c>
      <c r="AF24">
        <v>0</v>
      </c>
      <c r="AG24">
        <v>0</v>
      </c>
      <c r="AH24">
        <v>37.541943862949076</v>
      </c>
      <c r="AI24">
        <v>0.87482386771856679</v>
      </c>
      <c r="AJ24">
        <v>0</v>
      </c>
      <c r="AK24">
        <v>16.605666065878644</v>
      </c>
      <c r="AL24">
        <v>18.537001600000004</v>
      </c>
      <c r="AM24">
        <v>2.6177842759280012</v>
      </c>
      <c r="AN24">
        <v>0</v>
      </c>
      <c r="AO24">
        <v>0</v>
      </c>
      <c r="AP24">
        <v>0.59733895885898936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828.41796448409445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158.66911751866954</v>
      </c>
      <c r="L25">
        <v>33.820816454998102</v>
      </c>
      <c r="M25">
        <v>0</v>
      </c>
      <c r="N25">
        <v>29.100987013279884</v>
      </c>
      <c r="O25">
        <v>48.841169671337582</v>
      </c>
      <c r="P25">
        <v>46.344446571827056</v>
      </c>
      <c r="Q25">
        <v>5.351849830508475</v>
      </c>
      <c r="R25">
        <v>10.407039371019843</v>
      </c>
      <c r="S25">
        <v>6.4776960539730153</v>
      </c>
      <c r="T25">
        <v>0</v>
      </c>
      <c r="U25">
        <v>278.62</v>
      </c>
      <c r="V25">
        <v>4.4407242336769768</v>
      </c>
      <c r="W25">
        <v>10.872839758934827</v>
      </c>
      <c r="X25">
        <v>36.409268344962321</v>
      </c>
      <c r="Y25">
        <v>0</v>
      </c>
      <c r="Z25">
        <v>3.2012641080000002</v>
      </c>
      <c r="AA25">
        <v>10.345292795944681</v>
      </c>
      <c r="AB25">
        <v>9.6988908992960656</v>
      </c>
      <c r="AC25">
        <v>7.1329580297310784</v>
      </c>
      <c r="AD25">
        <v>4.4847107578282923</v>
      </c>
      <c r="AE25">
        <v>12.135643972021434</v>
      </c>
      <c r="AF25">
        <v>0</v>
      </c>
      <c r="AG25">
        <v>0</v>
      </c>
      <c r="AH25">
        <v>37.541943862949076</v>
      </c>
      <c r="AI25">
        <v>0.87482386771856679</v>
      </c>
      <c r="AJ25">
        <v>0</v>
      </c>
      <c r="AK25">
        <v>16.605666065878644</v>
      </c>
      <c r="AL25">
        <v>18.537001600000004</v>
      </c>
      <c r="AM25">
        <v>2.6177842759280012</v>
      </c>
      <c r="AN25">
        <v>0</v>
      </c>
      <c r="AO25">
        <v>0</v>
      </c>
      <c r="AP25">
        <v>0.59733895885898936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809.08878093909254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135.2975347067904</v>
      </c>
      <c r="L26">
        <v>33.820816454998102</v>
      </c>
      <c r="M26">
        <v>0</v>
      </c>
      <c r="N26">
        <v>29.100987013279884</v>
      </c>
      <c r="O26">
        <v>48.841169671337582</v>
      </c>
      <c r="P26">
        <v>46.344446571827056</v>
      </c>
      <c r="Q26">
        <v>5.351849830508475</v>
      </c>
      <c r="R26">
        <v>10.407039371019843</v>
      </c>
      <c r="S26">
        <v>6.4776960539730153</v>
      </c>
      <c r="T26">
        <v>0</v>
      </c>
      <c r="U26">
        <v>278.62</v>
      </c>
      <c r="V26">
        <v>4.4407242336769768</v>
      </c>
      <c r="W26">
        <v>10.872839758934827</v>
      </c>
      <c r="X26">
        <v>36.409268344962321</v>
      </c>
      <c r="Y26">
        <v>0</v>
      </c>
      <c r="Z26">
        <v>3.2012641080000002</v>
      </c>
      <c r="AA26">
        <v>10.345292795944681</v>
      </c>
      <c r="AB26">
        <v>9.6988908992960656</v>
      </c>
      <c r="AC26">
        <v>7.1329580297310784</v>
      </c>
      <c r="AD26">
        <v>4.4847107578282923</v>
      </c>
      <c r="AE26">
        <v>12.135643972021434</v>
      </c>
      <c r="AF26">
        <v>0</v>
      </c>
      <c r="AG26">
        <v>0</v>
      </c>
      <c r="AH26">
        <v>37.541943862949076</v>
      </c>
      <c r="AI26">
        <v>0.87482386771856679</v>
      </c>
      <c r="AJ26">
        <v>0</v>
      </c>
      <c r="AK26">
        <v>16.605666065878644</v>
      </c>
      <c r="AL26">
        <v>18.537001600000004</v>
      </c>
      <c r="AM26">
        <v>2.6177842759280012</v>
      </c>
      <c r="AN26">
        <v>0</v>
      </c>
      <c r="AO26">
        <v>0</v>
      </c>
      <c r="AP26">
        <v>0.59733895885898936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785.71719812721335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153.65765076357795</v>
      </c>
      <c r="L27">
        <v>33.86991042888598</v>
      </c>
      <c r="M27">
        <v>0</v>
      </c>
      <c r="N27">
        <v>29.100987013279884</v>
      </c>
      <c r="O27">
        <v>48.841169671337582</v>
      </c>
      <c r="P27">
        <v>46.344446571827056</v>
      </c>
      <c r="Q27">
        <v>5.351849830508475</v>
      </c>
      <c r="R27">
        <v>10.407039371019843</v>
      </c>
      <c r="S27">
        <v>6.4776960539730153</v>
      </c>
      <c r="T27">
        <v>0</v>
      </c>
      <c r="U27">
        <v>278.62</v>
      </c>
      <c r="V27">
        <v>4.4407242336769768</v>
      </c>
      <c r="W27">
        <v>10.872839758934827</v>
      </c>
      <c r="X27">
        <v>36.409268344962321</v>
      </c>
      <c r="Y27">
        <v>0</v>
      </c>
      <c r="Z27">
        <v>3.2012641080000002</v>
      </c>
      <c r="AA27">
        <v>10.345292795944681</v>
      </c>
      <c r="AB27">
        <v>9.6988908992960656</v>
      </c>
      <c r="AC27">
        <v>7.1329580297310784</v>
      </c>
      <c r="AD27">
        <v>4.4847107578282923</v>
      </c>
      <c r="AE27">
        <v>12.135643972021434</v>
      </c>
      <c r="AF27">
        <v>0</v>
      </c>
      <c r="AG27">
        <v>0</v>
      </c>
      <c r="AH27">
        <v>37.541943862949076</v>
      </c>
      <c r="AI27">
        <v>1.2497485640804147</v>
      </c>
      <c r="AJ27">
        <v>0</v>
      </c>
      <c r="AK27">
        <v>16.605666065878644</v>
      </c>
      <c r="AL27">
        <v>18.537001600000004</v>
      </c>
      <c r="AM27">
        <v>2.6177842759280012</v>
      </c>
      <c r="AN27">
        <v>0</v>
      </c>
      <c r="AO27">
        <v>0</v>
      </c>
      <c r="AP27">
        <v>0.59733895885898936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804.50133285425068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153.65765076357795</v>
      </c>
      <c r="L28">
        <v>33.86991042888598</v>
      </c>
      <c r="M28">
        <v>0</v>
      </c>
      <c r="N28">
        <v>29.100987013279884</v>
      </c>
      <c r="O28">
        <v>48.841169671337582</v>
      </c>
      <c r="P28">
        <v>46.344446571827056</v>
      </c>
      <c r="Q28">
        <v>5.351849830508475</v>
      </c>
      <c r="R28">
        <v>10.407039371019843</v>
      </c>
      <c r="S28">
        <v>6.4776960539730153</v>
      </c>
      <c r="T28">
        <v>0</v>
      </c>
      <c r="U28">
        <v>278.62</v>
      </c>
      <c r="V28">
        <v>4.499981461625282</v>
      </c>
      <c r="W28">
        <v>10.872839758934827</v>
      </c>
      <c r="X28">
        <v>36.409268344962321</v>
      </c>
      <c r="Y28">
        <v>0</v>
      </c>
      <c r="Z28">
        <v>3.2012641080000002</v>
      </c>
      <c r="AA28">
        <v>10.345292795944681</v>
      </c>
      <c r="AB28">
        <v>9.6988908992960656</v>
      </c>
      <c r="AC28">
        <v>7.1329580297310784</v>
      </c>
      <c r="AD28">
        <v>4.4847107578282923</v>
      </c>
      <c r="AE28">
        <v>12.135643972021434</v>
      </c>
      <c r="AF28">
        <v>0</v>
      </c>
      <c r="AG28">
        <v>0</v>
      </c>
      <c r="AH28">
        <v>37.541943862949076</v>
      </c>
      <c r="AI28">
        <v>1.8746226342244163</v>
      </c>
      <c r="AJ28">
        <v>0</v>
      </c>
      <c r="AK28">
        <v>16.605666065878644</v>
      </c>
      <c r="AL28">
        <v>18.537001600000004</v>
      </c>
      <c r="AM28">
        <v>2.6177842759280012</v>
      </c>
      <c r="AN28">
        <v>0</v>
      </c>
      <c r="AO28">
        <v>0</v>
      </c>
      <c r="AP28">
        <v>0.59733895885898936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805.185464152343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120.80099810397772</v>
      </c>
      <c r="L29">
        <v>33.821084945478709</v>
      </c>
      <c r="M29">
        <v>0</v>
      </c>
      <c r="N29">
        <v>29.100987013279884</v>
      </c>
      <c r="O29">
        <v>48.841169671337582</v>
      </c>
      <c r="P29">
        <v>46.344446571827056</v>
      </c>
      <c r="Q29">
        <v>5.351849830508475</v>
      </c>
      <c r="R29">
        <v>10.407039371019843</v>
      </c>
      <c r="S29">
        <v>6.4776960539730153</v>
      </c>
      <c r="T29">
        <v>0</v>
      </c>
      <c r="U29">
        <v>278.62</v>
      </c>
      <c r="V29">
        <v>4.5003824873096443</v>
      </c>
      <c r="W29">
        <v>10.872839758934827</v>
      </c>
      <c r="X29">
        <v>36.409268344962321</v>
      </c>
      <c r="Y29">
        <v>0</v>
      </c>
      <c r="Z29">
        <v>3.2012641080000002</v>
      </c>
      <c r="AA29">
        <v>10.345292795944681</v>
      </c>
      <c r="AB29">
        <v>9.6988908992960656</v>
      </c>
      <c r="AC29">
        <v>7.1329580297310784</v>
      </c>
      <c r="AD29">
        <v>4.4847107578282923</v>
      </c>
      <c r="AE29">
        <v>12.135643972021434</v>
      </c>
      <c r="AF29">
        <v>0</v>
      </c>
      <c r="AG29">
        <v>0</v>
      </c>
      <c r="AH29">
        <v>37.541943862949076</v>
      </c>
      <c r="AI29">
        <v>12.185047652199218</v>
      </c>
      <c r="AJ29">
        <v>0</v>
      </c>
      <c r="AK29">
        <v>16.605666065878644</v>
      </c>
      <c r="AL29">
        <v>18.537001600000004</v>
      </c>
      <c r="AM29">
        <v>2.6177842759280012</v>
      </c>
      <c r="AN29">
        <v>0</v>
      </c>
      <c r="AO29">
        <v>0</v>
      </c>
      <c r="AP29">
        <v>0.59733895885898936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782.59081205299458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111.14017625183365</v>
      </c>
      <c r="L30">
        <v>33.821981933534055</v>
      </c>
      <c r="M30">
        <v>0</v>
      </c>
      <c r="N30">
        <v>29.100987013279884</v>
      </c>
      <c r="O30">
        <v>48.841169671337582</v>
      </c>
      <c r="P30">
        <v>46.344446571827056</v>
      </c>
      <c r="Q30">
        <v>5.351849830508475</v>
      </c>
      <c r="R30">
        <v>10.407039371019843</v>
      </c>
      <c r="S30">
        <v>6.4776960539730153</v>
      </c>
      <c r="T30">
        <v>0</v>
      </c>
      <c r="U30">
        <v>278.62</v>
      </c>
      <c r="V30">
        <v>4.5003824873096443</v>
      </c>
      <c r="W30">
        <v>10.872839758934827</v>
      </c>
      <c r="X30">
        <v>36.409268344962321</v>
      </c>
      <c r="Y30">
        <v>0</v>
      </c>
      <c r="Z30">
        <v>3.2012641080000002</v>
      </c>
      <c r="AA30">
        <v>10.345292795944681</v>
      </c>
      <c r="AB30">
        <v>9.6988908992960656</v>
      </c>
      <c r="AC30">
        <v>7.1329580297310784</v>
      </c>
      <c r="AD30">
        <v>4.4847107578282923</v>
      </c>
      <c r="AE30">
        <v>12.135643972021434</v>
      </c>
      <c r="AF30">
        <v>0</v>
      </c>
      <c r="AG30">
        <v>0</v>
      </c>
      <c r="AH30">
        <v>37.541943862949076</v>
      </c>
      <c r="AI30">
        <v>12.185047652199218</v>
      </c>
      <c r="AJ30">
        <v>0</v>
      </c>
      <c r="AK30">
        <v>16.605666065878644</v>
      </c>
      <c r="AL30">
        <v>18.537001600000004</v>
      </c>
      <c r="AM30">
        <v>2.6177842759280012</v>
      </c>
      <c r="AN30">
        <v>0</v>
      </c>
      <c r="AO30">
        <v>0</v>
      </c>
      <c r="AP30">
        <v>0.59733895885898936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772.9308871889059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86.980161081531548</v>
      </c>
      <c r="L31">
        <v>35.000164919795843</v>
      </c>
      <c r="M31">
        <v>0</v>
      </c>
      <c r="N31">
        <v>29.100987013279884</v>
      </c>
      <c r="O31">
        <v>48.841169671337582</v>
      </c>
      <c r="P31">
        <v>46.344446571827056</v>
      </c>
      <c r="Q31">
        <v>5.3505397295891832</v>
      </c>
      <c r="R31">
        <v>10.353744873367102</v>
      </c>
      <c r="S31">
        <v>6.4778132852112682</v>
      </c>
      <c r="T31">
        <v>0</v>
      </c>
      <c r="U31">
        <v>278.62</v>
      </c>
      <c r="V31">
        <v>4.5003824873096443</v>
      </c>
      <c r="W31">
        <v>10.872839758934827</v>
      </c>
      <c r="X31">
        <v>36.409268344962321</v>
      </c>
      <c r="Y31">
        <v>0</v>
      </c>
      <c r="Z31">
        <v>3.2012641080000002</v>
      </c>
      <c r="AA31">
        <v>10.345292795944681</v>
      </c>
      <c r="AB31">
        <v>9.6988908992960656</v>
      </c>
      <c r="AC31">
        <v>7.1329580297310784</v>
      </c>
      <c r="AD31">
        <v>4.4847107578282923</v>
      </c>
      <c r="AE31">
        <v>12.135643972021434</v>
      </c>
      <c r="AF31">
        <v>0</v>
      </c>
      <c r="AG31">
        <v>0</v>
      </c>
      <c r="AH31">
        <v>37.541943862949076</v>
      </c>
      <c r="AI31">
        <v>12.185047652199218</v>
      </c>
      <c r="AJ31">
        <v>0</v>
      </c>
      <c r="AK31">
        <v>16.605666065878644</v>
      </c>
      <c r="AL31">
        <v>18.537001600000004</v>
      </c>
      <c r="AM31">
        <v>2.6177842759280012</v>
      </c>
      <c r="AN31">
        <v>0</v>
      </c>
      <c r="AO31">
        <v>0</v>
      </c>
      <c r="AP31">
        <v>0.59733895885898936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749.89456763753185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86.978955109618596</v>
      </c>
      <c r="L32">
        <v>33.822450623826136</v>
      </c>
      <c r="M32">
        <v>0</v>
      </c>
      <c r="N32">
        <v>29.100987013279884</v>
      </c>
      <c r="O32">
        <v>48.841169671337582</v>
      </c>
      <c r="P32">
        <v>46.344446571827056</v>
      </c>
      <c r="Q32">
        <v>2.9619984757451787</v>
      </c>
      <c r="R32">
        <v>5.7607743008204189</v>
      </c>
      <c r="S32">
        <v>3.8676402814520139</v>
      </c>
      <c r="T32">
        <v>0</v>
      </c>
      <c r="U32">
        <v>278.62</v>
      </c>
      <c r="V32">
        <v>4.5003824873096443</v>
      </c>
      <c r="W32">
        <v>10.872839758934827</v>
      </c>
      <c r="X32">
        <v>36.409268344962321</v>
      </c>
      <c r="Y32">
        <v>0</v>
      </c>
      <c r="Z32">
        <v>3.2012641080000002</v>
      </c>
      <c r="AA32">
        <v>10.345292795944681</v>
      </c>
      <c r="AB32">
        <v>9.6988908992960656</v>
      </c>
      <c r="AC32">
        <v>7.1329580297310784</v>
      </c>
      <c r="AD32">
        <v>4.4847107578282923</v>
      </c>
      <c r="AE32">
        <v>12.135643972021434</v>
      </c>
      <c r="AF32">
        <v>0</v>
      </c>
      <c r="AG32">
        <v>0</v>
      </c>
      <c r="AH32">
        <v>37.541943862949076</v>
      </c>
      <c r="AI32">
        <v>12.185047652199218</v>
      </c>
      <c r="AJ32">
        <v>0</v>
      </c>
      <c r="AK32">
        <v>16.605666065878644</v>
      </c>
      <c r="AL32">
        <v>18.537001600000004</v>
      </c>
      <c r="AM32">
        <v>2.6177842759280012</v>
      </c>
      <c r="AN32">
        <v>0</v>
      </c>
      <c r="AO32">
        <v>0</v>
      </c>
      <c r="AP32">
        <v>0.59733895885898936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739.1239625394993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86.978955109618596</v>
      </c>
      <c r="L33">
        <v>33.822450623826136</v>
      </c>
      <c r="M33">
        <v>0</v>
      </c>
      <c r="N33">
        <v>29.100987013279884</v>
      </c>
      <c r="O33">
        <v>48.841169671337582</v>
      </c>
      <c r="P33">
        <v>46.344446571827056</v>
      </c>
      <c r="Q33">
        <v>2.8969525581395348</v>
      </c>
      <c r="R33">
        <v>5.7504564165641652</v>
      </c>
      <c r="S33">
        <v>3.8670913174711079</v>
      </c>
      <c r="T33">
        <v>0</v>
      </c>
      <c r="U33">
        <v>278.62</v>
      </c>
      <c r="V33">
        <v>4.5003824873096443</v>
      </c>
      <c r="W33">
        <v>10.872839758934827</v>
      </c>
      <c r="X33">
        <v>36.409268344962321</v>
      </c>
      <c r="Y33">
        <v>0</v>
      </c>
      <c r="Z33">
        <v>3.2012641080000002</v>
      </c>
      <c r="AA33">
        <v>10.345292795944681</v>
      </c>
      <c r="AB33">
        <v>9.6988908992960656</v>
      </c>
      <c r="AC33">
        <v>7.1329580297310784</v>
      </c>
      <c r="AD33">
        <v>4.4847107578282923</v>
      </c>
      <c r="AE33">
        <v>12.135643972021434</v>
      </c>
      <c r="AF33">
        <v>0</v>
      </c>
      <c r="AG33">
        <v>0</v>
      </c>
      <c r="AH33">
        <v>37.541943862949076</v>
      </c>
      <c r="AI33">
        <v>12.185047652199218</v>
      </c>
      <c r="AJ33">
        <v>0</v>
      </c>
      <c r="AK33">
        <v>16.605666065878644</v>
      </c>
      <c r="AL33">
        <v>18.537001600000004</v>
      </c>
      <c r="AM33">
        <v>2.2905612147461105</v>
      </c>
      <c r="AN33">
        <v>0</v>
      </c>
      <c r="AO33">
        <v>0</v>
      </c>
      <c r="AP33">
        <v>0.59733895885898936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738.7208267124746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86.978955109618596</v>
      </c>
      <c r="L34">
        <v>33.822450623826136</v>
      </c>
      <c r="M34">
        <v>0</v>
      </c>
      <c r="N34">
        <v>29.100987013279884</v>
      </c>
      <c r="O34">
        <v>48.841169671337582</v>
      </c>
      <c r="P34">
        <v>46.344446571827056</v>
      </c>
      <c r="Q34">
        <v>2.8969525581395348</v>
      </c>
      <c r="R34">
        <v>5.7504564165641652</v>
      </c>
      <c r="S34">
        <v>3.8670913174711079</v>
      </c>
      <c r="T34">
        <v>0</v>
      </c>
      <c r="U34">
        <v>278.62</v>
      </c>
      <c r="V34">
        <v>4.5003824873096443</v>
      </c>
      <c r="W34">
        <v>10.872839758934827</v>
      </c>
      <c r="X34">
        <v>36.409268344962321</v>
      </c>
      <c r="Y34">
        <v>0</v>
      </c>
      <c r="Z34">
        <v>3.2012641080000002</v>
      </c>
      <c r="AA34">
        <v>10.345292795944681</v>
      </c>
      <c r="AB34">
        <v>9.6988908992960656</v>
      </c>
      <c r="AC34">
        <v>7.1329580297310784</v>
      </c>
      <c r="AD34">
        <v>4.4847107578282923</v>
      </c>
      <c r="AE34">
        <v>12.135643972021434</v>
      </c>
      <c r="AF34">
        <v>0</v>
      </c>
      <c r="AG34">
        <v>0</v>
      </c>
      <c r="AH34">
        <v>37.541943862949076</v>
      </c>
      <c r="AI34">
        <v>12.185047652199218</v>
      </c>
      <c r="AJ34">
        <v>0</v>
      </c>
      <c r="AK34">
        <v>16.605666065878644</v>
      </c>
      <c r="AL34">
        <v>18.537001600000004</v>
      </c>
      <c r="AM34">
        <v>0</v>
      </c>
      <c r="AN34">
        <v>0</v>
      </c>
      <c r="AO34">
        <v>0</v>
      </c>
      <c r="AP34">
        <v>0.59733895885898936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736.43026549772844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86.978955109618596</v>
      </c>
      <c r="L35">
        <v>33.822450623826136</v>
      </c>
      <c r="M35">
        <v>0</v>
      </c>
      <c r="N35">
        <v>29.100987013279884</v>
      </c>
      <c r="O35">
        <v>48.841169671337582</v>
      </c>
      <c r="P35">
        <v>46.344446571827056</v>
      </c>
      <c r="Q35">
        <v>2.8969525581395348</v>
      </c>
      <c r="R35">
        <v>5.7504564165641652</v>
      </c>
      <c r="S35">
        <v>3.8670913174711079</v>
      </c>
      <c r="T35">
        <v>0</v>
      </c>
      <c r="U35">
        <v>278.62</v>
      </c>
      <c r="V35">
        <v>4.3512403730846101</v>
      </c>
      <c r="W35">
        <v>5.8020048661542534</v>
      </c>
      <c r="X35">
        <v>17.399968086236022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4.4847107578282923</v>
      </c>
      <c r="AE35">
        <v>12.135643972021434</v>
      </c>
      <c r="AF35">
        <v>0</v>
      </c>
      <c r="AG35">
        <v>0</v>
      </c>
      <c r="AH35">
        <v>37.541943862949076</v>
      </c>
      <c r="AI35">
        <v>1.2497485640804147</v>
      </c>
      <c r="AJ35">
        <v>0</v>
      </c>
      <c r="AK35">
        <v>16.605666065878644</v>
      </c>
      <c r="AL35">
        <v>18.537001600000004</v>
      </c>
      <c r="AM35">
        <v>0</v>
      </c>
      <c r="AN35">
        <v>0</v>
      </c>
      <c r="AO35">
        <v>0</v>
      </c>
      <c r="AP35">
        <v>0.59733895885898936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701.26568914387769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86.978955109618596</v>
      </c>
      <c r="L36">
        <v>33.822450623826136</v>
      </c>
      <c r="M36">
        <v>0</v>
      </c>
      <c r="N36">
        <v>29.100987013279884</v>
      </c>
      <c r="O36">
        <v>48.841169671337582</v>
      </c>
      <c r="P36">
        <v>46.344446571827056</v>
      </c>
      <c r="Q36">
        <v>2.8969525581395348</v>
      </c>
      <c r="R36">
        <v>5.7504564165641652</v>
      </c>
      <c r="S36">
        <v>3.8670913174711079</v>
      </c>
      <c r="T36">
        <v>0</v>
      </c>
      <c r="U36">
        <v>278.62</v>
      </c>
      <c r="V36">
        <v>4.3512403730846101</v>
      </c>
      <c r="W36">
        <v>5.8020048661542534</v>
      </c>
      <c r="X36">
        <v>17.399968086236022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4.4847107578282923</v>
      </c>
      <c r="AE36">
        <v>12.135643972021434</v>
      </c>
      <c r="AF36">
        <v>0</v>
      </c>
      <c r="AG36">
        <v>0</v>
      </c>
      <c r="AH36">
        <v>37.541943862949076</v>
      </c>
      <c r="AI36">
        <v>0.87482386771856679</v>
      </c>
      <c r="AJ36">
        <v>0</v>
      </c>
      <c r="AK36">
        <v>16.605666065878644</v>
      </c>
      <c r="AL36">
        <v>18.537001600000004</v>
      </c>
      <c r="AM36">
        <v>0</v>
      </c>
      <c r="AN36">
        <v>0</v>
      </c>
      <c r="AO36">
        <v>0</v>
      </c>
      <c r="AP36">
        <v>0.59733895885898936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700.89076444751583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86.978955109618596</v>
      </c>
      <c r="L37">
        <v>33.822450623826136</v>
      </c>
      <c r="M37">
        <v>0</v>
      </c>
      <c r="N37">
        <v>29.100987013279884</v>
      </c>
      <c r="O37">
        <v>48.841169671337582</v>
      </c>
      <c r="P37">
        <v>46.344446571827056</v>
      </c>
      <c r="Q37">
        <v>2.8969525581395348</v>
      </c>
      <c r="R37">
        <v>5.7504564165641652</v>
      </c>
      <c r="S37">
        <v>3.8670913174711079</v>
      </c>
      <c r="T37">
        <v>0</v>
      </c>
      <c r="U37">
        <v>278.62</v>
      </c>
      <c r="V37">
        <v>2.998720867208672</v>
      </c>
      <c r="W37">
        <v>5.7992805410889412</v>
      </c>
      <c r="X37">
        <v>17.399141218801997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4.4847107578282923</v>
      </c>
      <c r="AE37">
        <v>12.135643972021434</v>
      </c>
      <c r="AF37">
        <v>0</v>
      </c>
      <c r="AG37">
        <v>0</v>
      </c>
      <c r="AH37">
        <v>37.541943862949076</v>
      </c>
      <c r="AI37">
        <v>0.87482386771856679</v>
      </c>
      <c r="AJ37">
        <v>0</v>
      </c>
      <c r="AK37">
        <v>16.605666065878644</v>
      </c>
      <c r="AL37">
        <v>18.537001600000004</v>
      </c>
      <c r="AM37">
        <v>0</v>
      </c>
      <c r="AN37">
        <v>0</v>
      </c>
      <c r="AO37">
        <v>0</v>
      </c>
      <c r="AP37">
        <v>0.59733895885898936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699.53469374914062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86.978955109618596</v>
      </c>
      <c r="L38">
        <v>33.822450623826136</v>
      </c>
      <c r="M38">
        <v>0</v>
      </c>
      <c r="N38">
        <v>29.100987013279884</v>
      </c>
      <c r="O38">
        <v>48.841169671337582</v>
      </c>
      <c r="P38">
        <v>46.344446571827056</v>
      </c>
      <c r="Q38">
        <v>2.8969525581395348</v>
      </c>
      <c r="R38">
        <v>5.7504564165641652</v>
      </c>
      <c r="S38">
        <v>3.8670913174711079</v>
      </c>
      <c r="T38">
        <v>0</v>
      </c>
      <c r="U38">
        <v>278.62</v>
      </c>
      <c r="V38">
        <v>2.998720867208672</v>
      </c>
      <c r="W38">
        <v>5.7992805410889412</v>
      </c>
      <c r="X38">
        <v>17.399141218801997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4.4847107578282923</v>
      </c>
      <c r="AE38">
        <v>12.135643972021434</v>
      </c>
      <c r="AF38">
        <v>0</v>
      </c>
      <c r="AG38">
        <v>0</v>
      </c>
      <c r="AH38">
        <v>37.541943862949076</v>
      </c>
      <c r="AI38">
        <v>0.87482386771856679</v>
      </c>
      <c r="AJ38">
        <v>0</v>
      </c>
      <c r="AK38">
        <v>16.605666065878644</v>
      </c>
      <c r="AL38">
        <v>18.537001600000004</v>
      </c>
      <c r="AM38">
        <v>0</v>
      </c>
      <c r="AN38">
        <v>0</v>
      </c>
      <c r="AO38">
        <v>0</v>
      </c>
      <c r="AP38">
        <v>0.59733895885898936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700.88958654914063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86.979575678424553</v>
      </c>
      <c r="L39">
        <v>33.822461137643877</v>
      </c>
      <c r="M39">
        <v>0</v>
      </c>
      <c r="N39">
        <v>29.14777683054654</v>
      </c>
      <c r="O39">
        <v>48.951012049686987</v>
      </c>
      <c r="P39">
        <v>46.344446571827056</v>
      </c>
      <c r="Q39">
        <v>2.89744336</v>
      </c>
      <c r="R39">
        <v>5.7488922966898235</v>
      </c>
      <c r="S39">
        <v>3.8673298311864404</v>
      </c>
      <c r="T39">
        <v>0</v>
      </c>
      <c r="U39">
        <v>278.62</v>
      </c>
      <c r="V39">
        <v>2.998720867208672</v>
      </c>
      <c r="W39">
        <v>5.7992805410889412</v>
      </c>
      <c r="X39">
        <v>17.399141218801997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4.4847107578282923</v>
      </c>
      <c r="AE39">
        <v>12.135643972021434</v>
      </c>
      <c r="AF39">
        <v>0</v>
      </c>
      <c r="AG39">
        <v>0</v>
      </c>
      <c r="AH39">
        <v>37.541943862949076</v>
      </c>
      <c r="AI39">
        <v>0.87482386771856679</v>
      </c>
      <c r="AJ39">
        <v>0</v>
      </c>
      <c r="AK39">
        <v>16.605666065878644</v>
      </c>
      <c r="AL39">
        <v>18.537001600000004</v>
      </c>
      <c r="AM39">
        <v>0</v>
      </c>
      <c r="AN39">
        <v>0</v>
      </c>
      <c r="AO39">
        <v>0</v>
      </c>
      <c r="AP39">
        <v>0.59733895885898936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701.04601502308196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86.979575678424553</v>
      </c>
      <c r="L40">
        <v>33.822461137643877</v>
      </c>
      <c r="M40">
        <v>0</v>
      </c>
      <c r="N40">
        <v>29.14777683054654</v>
      </c>
      <c r="O40">
        <v>48.951012049686987</v>
      </c>
      <c r="P40">
        <v>46.344446571827056</v>
      </c>
      <c r="Q40">
        <v>2.89744336</v>
      </c>
      <c r="R40">
        <v>5.7488922966898235</v>
      </c>
      <c r="S40">
        <v>3.8673298311864404</v>
      </c>
      <c r="T40">
        <v>0</v>
      </c>
      <c r="U40">
        <v>278.62</v>
      </c>
      <c r="V40">
        <v>2.998720867208672</v>
      </c>
      <c r="W40">
        <v>5.7992805410889412</v>
      </c>
      <c r="X40">
        <v>17.399141218801997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4.4847107578282923</v>
      </c>
      <c r="AE40">
        <v>12.135643972021434</v>
      </c>
      <c r="AF40">
        <v>0</v>
      </c>
      <c r="AG40">
        <v>0</v>
      </c>
      <c r="AH40">
        <v>37.541943862949076</v>
      </c>
      <c r="AI40">
        <v>0.87482386771856679</v>
      </c>
      <c r="AJ40">
        <v>0</v>
      </c>
      <c r="AK40">
        <v>16.605666065878644</v>
      </c>
      <c r="AL40">
        <v>18.537001600000004</v>
      </c>
      <c r="AM40">
        <v>0</v>
      </c>
      <c r="AN40">
        <v>0</v>
      </c>
      <c r="AO40">
        <v>0</v>
      </c>
      <c r="AP40">
        <v>0.59733895885898936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701.04601502308196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86.979575678424553</v>
      </c>
      <c r="L41">
        <v>33.822461137643877</v>
      </c>
      <c r="M41">
        <v>0</v>
      </c>
      <c r="N41">
        <v>29.14777683054654</v>
      </c>
      <c r="O41">
        <v>48.951012049686987</v>
      </c>
      <c r="P41">
        <v>46.344446571827056</v>
      </c>
      <c r="Q41">
        <v>2.89744336</v>
      </c>
      <c r="R41">
        <v>5.7488922966898235</v>
      </c>
      <c r="S41">
        <v>3.8673298311864404</v>
      </c>
      <c r="T41">
        <v>0</v>
      </c>
      <c r="U41">
        <v>278.62</v>
      </c>
      <c r="V41">
        <v>2.998720867208672</v>
      </c>
      <c r="W41">
        <v>5.7992805410889412</v>
      </c>
      <c r="X41">
        <v>17.399141218801997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4.4847107578282923</v>
      </c>
      <c r="AE41">
        <v>12.135643972021434</v>
      </c>
      <c r="AF41">
        <v>0</v>
      </c>
      <c r="AG41">
        <v>0</v>
      </c>
      <c r="AH41">
        <v>37.541943862949076</v>
      </c>
      <c r="AI41">
        <v>0.87482386771856679</v>
      </c>
      <c r="AJ41">
        <v>0</v>
      </c>
      <c r="AK41">
        <v>16.605666065878644</v>
      </c>
      <c r="AL41">
        <v>18.537001600000004</v>
      </c>
      <c r="AM41">
        <v>0</v>
      </c>
      <c r="AN41">
        <v>0</v>
      </c>
      <c r="AO41">
        <v>0</v>
      </c>
      <c r="AP41">
        <v>0.59733895885898936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699.69112222308195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86.979575678424553</v>
      </c>
      <c r="L42">
        <v>33.822461137643877</v>
      </c>
      <c r="M42">
        <v>0</v>
      </c>
      <c r="N42">
        <v>29.14777683054654</v>
      </c>
      <c r="O42">
        <v>48.951012049686987</v>
      </c>
      <c r="P42">
        <v>46.344446571827056</v>
      </c>
      <c r="Q42">
        <v>2.89744336</v>
      </c>
      <c r="R42">
        <v>5.7488922966898235</v>
      </c>
      <c r="S42">
        <v>3.8673298311864404</v>
      </c>
      <c r="T42">
        <v>0</v>
      </c>
      <c r="U42">
        <v>278.62</v>
      </c>
      <c r="V42">
        <v>2.998720867208672</v>
      </c>
      <c r="W42">
        <v>5.7992805410889412</v>
      </c>
      <c r="X42">
        <v>17.399141218801997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4.4847107578282923</v>
      </c>
      <c r="AE42">
        <v>12.135643972021434</v>
      </c>
      <c r="AF42">
        <v>0</v>
      </c>
      <c r="AG42">
        <v>0</v>
      </c>
      <c r="AH42">
        <v>37.541943862949076</v>
      </c>
      <c r="AI42">
        <v>0.87482386771856679</v>
      </c>
      <c r="AJ42">
        <v>0</v>
      </c>
      <c r="AK42">
        <v>16.605666065878644</v>
      </c>
      <c r="AL42">
        <v>18.537001600000004</v>
      </c>
      <c r="AM42">
        <v>0</v>
      </c>
      <c r="AN42">
        <v>0</v>
      </c>
      <c r="AO42">
        <v>0</v>
      </c>
      <c r="AP42">
        <v>0.59733895885898936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699.69112222308195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86.980750509488928</v>
      </c>
      <c r="L43">
        <v>33.822461137643877</v>
      </c>
      <c r="M43">
        <v>0</v>
      </c>
      <c r="N43">
        <v>29.14777683054654</v>
      </c>
      <c r="O43">
        <v>48.951012049686987</v>
      </c>
      <c r="P43">
        <v>46.344446571827056</v>
      </c>
      <c r="Q43">
        <v>2.89747937704918</v>
      </c>
      <c r="R43">
        <v>5.7899788342810732</v>
      </c>
      <c r="S43">
        <v>3.8685648643844637</v>
      </c>
      <c r="T43">
        <v>0</v>
      </c>
      <c r="U43">
        <v>278.62</v>
      </c>
      <c r="V43">
        <v>2.998720867208672</v>
      </c>
      <c r="W43">
        <v>5.7992805410889412</v>
      </c>
      <c r="X43">
        <v>17.399141218801997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4.4847107578282923</v>
      </c>
      <c r="AE43">
        <v>12.135643972021434</v>
      </c>
      <c r="AF43">
        <v>0</v>
      </c>
      <c r="AG43">
        <v>0</v>
      </c>
      <c r="AH43">
        <v>32.544099774032311</v>
      </c>
      <c r="AI43">
        <v>0.87482386771856679</v>
      </c>
      <c r="AJ43">
        <v>0</v>
      </c>
      <c r="AK43">
        <v>16.605666065878644</v>
      </c>
      <c r="AL43">
        <v>18.537001600000004</v>
      </c>
      <c r="AM43">
        <v>0</v>
      </c>
      <c r="AN43">
        <v>0</v>
      </c>
      <c r="AO43">
        <v>0</v>
      </c>
      <c r="AP43">
        <v>0.59733895885898936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696.09170335306794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86.980750509488928</v>
      </c>
      <c r="L44">
        <v>33.822461137643877</v>
      </c>
      <c r="M44">
        <v>0</v>
      </c>
      <c r="N44">
        <v>29.14777683054654</v>
      </c>
      <c r="O44">
        <v>48.951012049686987</v>
      </c>
      <c r="P44">
        <v>46.344446571827056</v>
      </c>
      <c r="Q44">
        <v>2.89747937704918</v>
      </c>
      <c r="R44">
        <v>5.7899788342810732</v>
      </c>
      <c r="S44">
        <v>3.8685648643844637</v>
      </c>
      <c r="T44">
        <v>0</v>
      </c>
      <c r="U44">
        <v>278.62</v>
      </c>
      <c r="V44">
        <v>2.998720867208672</v>
      </c>
      <c r="W44">
        <v>5.7992805410889412</v>
      </c>
      <c r="X44">
        <v>17.399141218801997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4.4847107578282923</v>
      </c>
      <c r="AE44">
        <v>12.135643972021434</v>
      </c>
      <c r="AF44">
        <v>0</v>
      </c>
      <c r="AG44">
        <v>0</v>
      </c>
      <c r="AH44">
        <v>32.544099774032311</v>
      </c>
      <c r="AI44">
        <v>0.87482386771856679</v>
      </c>
      <c r="AJ44">
        <v>0</v>
      </c>
      <c r="AK44">
        <v>16.605666065878644</v>
      </c>
      <c r="AL44">
        <v>18.537001600000004</v>
      </c>
      <c r="AM44">
        <v>0</v>
      </c>
      <c r="AN44">
        <v>0</v>
      </c>
      <c r="AO44">
        <v>0</v>
      </c>
      <c r="AP44">
        <v>0.59733895885898936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696.09170335306794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86.980750509488928</v>
      </c>
      <c r="L45">
        <v>33.822461137643877</v>
      </c>
      <c r="M45">
        <v>0</v>
      </c>
      <c r="N45">
        <v>29.14777683054654</v>
      </c>
      <c r="O45">
        <v>48.951012049686987</v>
      </c>
      <c r="P45">
        <v>46.344446571827056</v>
      </c>
      <c r="Q45">
        <v>2.89747937704918</v>
      </c>
      <c r="R45">
        <v>5.7899788342810732</v>
      </c>
      <c r="S45">
        <v>3.8685648643844637</v>
      </c>
      <c r="T45">
        <v>0</v>
      </c>
      <c r="U45">
        <v>278.62</v>
      </c>
      <c r="V45">
        <v>4.4995951898734177</v>
      </c>
      <c r="W45">
        <v>10.613827447633136</v>
      </c>
      <c r="X45">
        <v>35.158576593724717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4.4847107578282923</v>
      </c>
      <c r="AE45">
        <v>12.135643972021434</v>
      </c>
      <c r="AF45">
        <v>0</v>
      </c>
      <c r="AG45">
        <v>0</v>
      </c>
      <c r="AH45">
        <v>32.544099774032311</v>
      </c>
      <c r="AI45">
        <v>0.87482386771856679</v>
      </c>
      <c r="AJ45">
        <v>0</v>
      </c>
      <c r="AK45">
        <v>16.605666065878644</v>
      </c>
      <c r="AL45">
        <v>18.537001600000004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719.5692209983406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86.980750509488928</v>
      </c>
      <c r="L46">
        <v>33.822461137643877</v>
      </c>
      <c r="M46">
        <v>0</v>
      </c>
      <c r="N46">
        <v>29.14777683054654</v>
      </c>
      <c r="O46">
        <v>48.951012049686987</v>
      </c>
      <c r="P46">
        <v>46.344446571827056</v>
      </c>
      <c r="Q46">
        <v>2.89747937704918</v>
      </c>
      <c r="R46">
        <v>5.7899788342810732</v>
      </c>
      <c r="S46">
        <v>3.8685648643844637</v>
      </c>
      <c r="T46">
        <v>0</v>
      </c>
      <c r="U46">
        <v>278.62</v>
      </c>
      <c r="V46">
        <v>4.4995951898734177</v>
      </c>
      <c r="W46">
        <v>10.874543239387814</v>
      </c>
      <c r="X46">
        <v>36.400822445293507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4.4847107578282923</v>
      </c>
      <c r="AE46">
        <v>12.135643972021434</v>
      </c>
      <c r="AF46">
        <v>0</v>
      </c>
      <c r="AG46">
        <v>0</v>
      </c>
      <c r="AH46">
        <v>32.544099774032311</v>
      </c>
      <c r="AI46">
        <v>0.87482386771856679</v>
      </c>
      <c r="AJ46">
        <v>0</v>
      </c>
      <c r="AK46">
        <v>16.605666065878644</v>
      </c>
      <c r="AL46">
        <v>18.537001600000004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719.71728984166396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86.980750509488928</v>
      </c>
      <c r="L47">
        <v>33.822461137643877</v>
      </c>
      <c r="M47">
        <v>0</v>
      </c>
      <c r="N47">
        <v>29.14777683054654</v>
      </c>
      <c r="O47">
        <v>48.951012049686987</v>
      </c>
      <c r="P47">
        <v>46.339830131287982</v>
      </c>
      <c r="Q47">
        <v>2.89747937704918</v>
      </c>
      <c r="R47">
        <v>5.7899788342810732</v>
      </c>
      <c r="S47">
        <v>3.8685648643844637</v>
      </c>
      <c r="T47">
        <v>0</v>
      </c>
      <c r="U47">
        <v>278.62</v>
      </c>
      <c r="V47">
        <v>4.49065169816273</v>
      </c>
      <c r="W47">
        <v>10.872839758934827</v>
      </c>
      <c r="X47">
        <v>36.409268344962321</v>
      </c>
      <c r="Y47">
        <v>0</v>
      </c>
      <c r="Z47">
        <v>3.2012641080000002</v>
      </c>
      <c r="AA47">
        <v>10.345292795944681</v>
      </c>
      <c r="AB47">
        <v>9.6988908992960656</v>
      </c>
      <c r="AC47">
        <v>7.1329580297310784</v>
      </c>
      <c r="AD47">
        <v>4.4847107578282923</v>
      </c>
      <c r="AE47">
        <v>8.0904294561539132</v>
      </c>
      <c r="AF47">
        <v>0</v>
      </c>
      <c r="AG47">
        <v>0</v>
      </c>
      <c r="AH47">
        <v>32.544099774032311</v>
      </c>
      <c r="AI47">
        <v>0.87482386771856679</v>
      </c>
      <c r="AJ47">
        <v>0</v>
      </c>
      <c r="AK47">
        <v>16.605666065878644</v>
      </c>
      <c r="AL47">
        <v>18.537001600000004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715.66525781276255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86.980750509488928</v>
      </c>
      <c r="L48">
        <v>33.822461137643877</v>
      </c>
      <c r="M48">
        <v>0</v>
      </c>
      <c r="N48">
        <v>29.14777683054654</v>
      </c>
      <c r="O48">
        <v>48.951012049686987</v>
      </c>
      <c r="P48">
        <v>46.339830131287982</v>
      </c>
      <c r="Q48">
        <v>2.89747937704918</v>
      </c>
      <c r="R48">
        <v>5.7899788342810732</v>
      </c>
      <c r="S48">
        <v>3.8685648643844637</v>
      </c>
      <c r="T48">
        <v>0</v>
      </c>
      <c r="U48">
        <v>278.62</v>
      </c>
      <c r="V48">
        <v>4.5003824873096443</v>
      </c>
      <c r="W48">
        <v>10.872839758934827</v>
      </c>
      <c r="X48">
        <v>36.409268344962321</v>
      </c>
      <c r="Y48">
        <v>0</v>
      </c>
      <c r="Z48">
        <v>3.2012641080000002</v>
      </c>
      <c r="AA48">
        <v>10.345292795944681</v>
      </c>
      <c r="AB48">
        <v>9.6988908992960656</v>
      </c>
      <c r="AC48">
        <v>7.1329580297310784</v>
      </c>
      <c r="AD48">
        <v>4.4847107578282923</v>
      </c>
      <c r="AE48">
        <v>8.0904294561539132</v>
      </c>
      <c r="AF48">
        <v>0</v>
      </c>
      <c r="AG48">
        <v>0</v>
      </c>
      <c r="AH48">
        <v>32.544099774032311</v>
      </c>
      <c r="AI48">
        <v>0.87482386771856679</v>
      </c>
      <c r="AJ48">
        <v>0</v>
      </c>
      <c r="AK48">
        <v>16.605666065878644</v>
      </c>
      <c r="AL48">
        <v>18.537001600000004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715.67498860190949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86.980750509488928</v>
      </c>
      <c r="L49">
        <v>33.822461137643877</v>
      </c>
      <c r="M49">
        <v>0</v>
      </c>
      <c r="N49">
        <v>29.14777683054654</v>
      </c>
      <c r="O49">
        <v>48.951012049686987</v>
      </c>
      <c r="P49">
        <v>49.211185822061715</v>
      </c>
      <c r="Q49">
        <v>2.8978504539951575</v>
      </c>
      <c r="R49">
        <v>10.397671567796609</v>
      </c>
      <c r="S49">
        <v>3.8605926919339164</v>
      </c>
      <c r="T49">
        <v>0</v>
      </c>
      <c r="U49">
        <v>278.62</v>
      </c>
      <c r="V49">
        <v>4.5003824873096443</v>
      </c>
      <c r="W49">
        <v>10.872839758934827</v>
      </c>
      <c r="X49">
        <v>36.409268344962321</v>
      </c>
      <c r="Y49">
        <v>0</v>
      </c>
      <c r="Z49">
        <v>3.2012641080000002</v>
      </c>
      <c r="AA49">
        <v>10.345292795944681</v>
      </c>
      <c r="AB49">
        <v>9.6988908992960656</v>
      </c>
      <c r="AC49">
        <v>7.1329580297310784</v>
      </c>
      <c r="AD49">
        <v>4.4847107578282923</v>
      </c>
      <c r="AE49">
        <v>8.0904294561539132</v>
      </c>
      <c r="AF49">
        <v>0</v>
      </c>
      <c r="AG49">
        <v>0</v>
      </c>
      <c r="AH49">
        <v>32.544099774032311</v>
      </c>
      <c r="AI49">
        <v>0.87482386771856679</v>
      </c>
      <c r="AJ49">
        <v>0</v>
      </c>
      <c r="AK49">
        <v>16.605666065878644</v>
      </c>
      <c r="AL49">
        <v>18.537001600000004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724.50132873069401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86.980750509488928</v>
      </c>
      <c r="L50">
        <v>33.822461137643877</v>
      </c>
      <c r="M50">
        <v>0</v>
      </c>
      <c r="N50">
        <v>29.14777683054654</v>
      </c>
      <c r="O50">
        <v>48.951012049686987</v>
      </c>
      <c r="P50">
        <v>49.215587602175752</v>
      </c>
      <c r="Q50">
        <v>5.3512528481012653</v>
      </c>
      <c r="R50">
        <v>10.397671567796609</v>
      </c>
      <c r="S50">
        <v>6.4865763222748818</v>
      </c>
      <c r="T50">
        <v>0</v>
      </c>
      <c r="U50">
        <v>278.62</v>
      </c>
      <c r="V50">
        <v>4.5003824873096443</v>
      </c>
      <c r="W50">
        <v>10.872839758934827</v>
      </c>
      <c r="X50">
        <v>36.409268344962321</v>
      </c>
      <c r="Y50">
        <v>0</v>
      </c>
      <c r="Z50">
        <v>3.2012641080000002</v>
      </c>
      <c r="AA50">
        <v>10.345292795944681</v>
      </c>
      <c r="AB50">
        <v>9.6988908992960656</v>
      </c>
      <c r="AC50">
        <v>7.1329580297310784</v>
      </c>
      <c r="AD50">
        <v>4.4847107578282923</v>
      </c>
      <c r="AE50">
        <v>8.0904294561539132</v>
      </c>
      <c r="AF50">
        <v>0</v>
      </c>
      <c r="AG50">
        <v>0</v>
      </c>
      <c r="AH50">
        <v>32.544099774032311</v>
      </c>
      <c r="AI50">
        <v>0.87482386771856679</v>
      </c>
      <c r="AJ50">
        <v>0</v>
      </c>
      <c r="AK50">
        <v>16.605666065878644</v>
      </c>
      <c r="AL50">
        <v>18.537001600000004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729.58511653525534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87.390553841614988</v>
      </c>
      <c r="L51">
        <v>34.759408034060179</v>
      </c>
      <c r="M51">
        <v>0</v>
      </c>
      <c r="N51">
        <v>29.14777683054654</v>
      </c>
      <c r="O51">
        <v>48.951012049686987</v>
      </c>
      <c r="P51">
        <v>49.215587602175752</v>
      </c>
      <c r="Q51">
        <v>2.8979426081657529</v>
      </c>
      <c r="R51">
        <v>5.7592896242118536</v>
      </c>
      <c r="S51">
        <v>3.8608738270639966</v>
      </c>
      <c r="T51">
        <v>0</v>
      </c>
      <c r="U51">
        <v>278.62</v>
      </c>
      <c r="V51">
        <v>4.5003824873096443</v>
      </c>
      <c r="W51">
        <v>10.872839758934827</v>
      </c>
      <c r="X51">
        <v>36.409268344962321</v>
      </c>
      <c r="Y51">
        <v>0</v>
      </c>
      <c r="Z51">
        <v>1.6006320540000001</v>
      </c>
      <c r="AA51">
        <v>10.345292795944681</v>
      </c>
      <c r="AB51">
        <v>9.6988908992960656</v>
      </c>
      <c r="AC51">
        <v>7.1329580297310784</v>
      </c>
      <c r="AD51">
        <v>4.4847107578282923</v>
      </c>
      <c r="AE51">
        <v>8.0904294561539132</v>
      </c>
      <c r="AF51">
        <v>0</v>
      </c>
      <c r="AG51">
        <v>0</v>
      </c>
      <c r="AH51">
        <v>32.544099774032311</v>
      </c>
      <c r="AI51">
        <v>0.87482386771856679</v>
      </c>
      <c r="AJ51">
        <v>0</v>
      </c>
      <c r="AK51">
        <v>16.605666065878644</v>
      </c>
      <c r="AL51">
        <v>12.833308800000003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9.4842496000000001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713.9101472310665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87.390553841614988</v>
      </c>
      <c r="L52">
        <v>34.759408034060179</v>
      </c>
      <c r="M52">
        <v>0</v>
      </c>
      <c r="N52">
        <v>29.14777683054654</v>
      </c>
      <c r="O52">
        <v>48.951012049686987</v>
      </c>
      <c r="P52">
        <v>49.215587602175752</v>
      </c>
      <c r="Q52">
        <v>2.8979426081657529</v>
      </c>
      <c r="R52">
        <v>5.7592896242118536</v>
      </c>
      <c r="S52">
        <v>3.8608738270639966</v>
      </c>
      <c r="T52">
        <v>0</v>
      </c>
      <c r="U52">
        <v>278.62</v>
      </c>
      <c r="V52">
        <v>4.5003824873096443</v>
      </c>
      <c r="W52">
        <v>10.872839758934827</v>
      </c>
      <c r="X52">
        <v>36.409268344962321</v>
      </c>
      <c r="Y52">
        <v>0</v>
      </c>
      <c r="Z52">
        <v>1.6006320540000001</v>
      </c>
      <c r="AA52">
        <v>10.345292795944681</v>
      </c>
      <c r="AB52">
        <v>9.6988908992960656</v>
      </c>
      <c r="AC52">
        <v>7.1329580297310784</v>
      </c>
      <c r="AD52">
        <v>4.4847107578282923</v>
      </c>
      <c r="AE52">
        <v>8.0904294561539132</v>
      </c>
      <c r="AF52">
        <v>0</v>
      </c>
      <c r="AG52">
        <v>0</v>
      </c>
      <c r="AH52">
        <v>32.544099774032311</v>
      </c>
      <c r="AI52">
        <v>0.87482386771856679</v>
      </c>
      <c r="AJ52">
        <v>0</v>
      </c>
      <c r="AK52">
        <v>16.605666065878644</v>
      </c>
      <c r="AL52">
        <v>12.833308800000003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8.1293568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712.55525443106649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86.979132498877973</v>
      </c>
      <c r="L53">
        <v>34.759408034060179</v>
      </c>
      <c r="M53">
        <v>0</v>
      </c>
      <c r="N53">
        <v>29.14777683054654</v>
      </c>
      <c r="O53">
        <v>48.951012049686987</v>
      </c>
      <c r="P53">
        <v>49.215587602175752</v>
      </c>
      <c r="Q53">
        <v>2.8979426081657529</v>
      </c>
      <c r="R53">
        <v>5.7592896242118536</v>
      </c>
      <c r="S53">
        <v>3.8608738270639966</v>
      </c>
      <c r="T53">
        <v>0</v>
      </c>
      <c r="U53">
        <v>278.62</v>
      </c>
      <c r="V53">
        <v>4.5003824873096443</v>
      </c>
      <c r="W53">
        <v>10.872839758934827</v>
      </c>
      <c r="X53">
        <v>36.409268344962321</v>
      </c>
      <c r="Y53">
        <v>0</v>
      </c>
      <c r="Z53">
        <v>1.6006320540000001</v>
      </c>
      <c r="AA53">
        <v>9.307505777777779</v>
      </c>
      <c r="AB53">
        <v>9.6988908992960656</v>
      </c>
      <c r="AC53">
        <v>7.1329580297310784</v>
      </c>
      <c r="AD53">
        <v>4.4847107578282923</v>
      </c>
      <c r="AE53">
        <v>12.135643972021434</v>
      </c>
      <c r="AF53">
        <v>0</v>
      </c>
      <c r="AG53">
        <v>0</v>
      </c>
      <c r="AH53">
        <v>32.544099774032311</v>
      </c>
      <c r="AI53">
        <v>0.87482386771856679</v>
      </c>
      <c r="AJ53">
        <v>0</v>
      </c>
      <c r="AK53">
        <v>16.605666065878644</v>
      </c>
      <c r="AL53">
        <v>12.833308800000003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8.1293568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715.15126058602993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86.979132498877973</v>
      </c>
      <c r="L54">
        <v>34.759408034060179</v>
      </c>
      <c r="M54">
        <v>0</v>
      </c>
      <c r="N54">
        <v>29.14777683054654</v>
      </c>
      <c r="O54">
        <v>48.951012049686987</v>
      </c>
      <c r="P54">
        <v>49.215587602175752</v>
      </c>
      <c r="Q54">
        <v>2.8979426081657529</v>
      </c>
      <c r="R54">
        <v>5.7592896242118536</v>
      </c>
      <c r="S54">
        <v>3.8608738270639966</v>
      </c>
      <c r="T54">
        <v>0</v>
      </c>
      <c r="U54">
        <v>278.62</v>
      </c>
      <c r="V54">
        <v>4.5003824873096443</v>
      </c>
      <c r="W54">
        <v>10.872839758934827</v>
      </c>
      <c r="X54">
        <v>36.409268344962321</v>
      </c>
      <c r="Y54">
        <v>0</v>
      </c>
      <c r="Z54">
        <v>1.6006320540000001</v>
      </c>
      <c r="AA54">
        <v>9.307505777777779</v>
      </c>
      <c r="AB54">
        <v>9.6988908992960656</v>
      </c>
      <c r="AC54">
        <v>7.1329580297310784</v>
      </c>
      <c r="AD54">
        <v>4.4847107578282923</v>
      </c>
      <c r="AE54">
        <v>12.135643972021434</v>
      </c>
      <c r="AF54">
        <v>0</v>
      </c>
      <c r="AG54">
        <v>0</v>
      </c>
      <c r="AH54">
        <v>32.544099774032311</v>
      </c>
      <c r="AI54">
        <v>0.87482386771856679</v>
      </c>
      <c r="AJ54">
        <v>0</v>
      </c>
      <c r="AK54">
        <v>16.605666065878644</v>
      </c>
      <c r="AL54">
        <v>18.822186290791741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8.1293568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721.14013807682159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86.98</v>
      </c>
      <c r="L55">
        <v>34.759408034060179</v>
      </c>
      <c r="M55">
        <v>0</v>
      </c>
      <c r="N55">
        <v>29.14777683054654</v>
      </c>
      <c r="O55">
        <v>48.951012049686987</v>
      </c>
      <c r="P55">
        <v>47.95379672408815</v>
      </c>
      <c r="Q55">
        <v>2.8979426081657529</v>
      </c>
      <c r="R55">
        <v>5.7592896242118536</v>
      </c>
      <c r="S55">
        <v>3.8608738270639966</v>
      </c>
      <c r="T55">
        <v>0</v>
      </c>
      <c r="U55">
        <v>278.62</v>
      </c>
      <c r="V55">
        <v>4.5003824873096443</v>
      </c>
      <c r="W55">
        <v>10.872839758934827</v>
      </c>
      <c r="X55">
        <v>36.409268344962321</v>
      </c>
      <c r="Y55">
        <v>0</v>
      </c>
      <c r="Z55">
        <v>1.6006320540000001</v>
      </c>
      <c r="AA55">
        <v>9.307505777777779</v>
      </c>
      <c r="AB55">
        <v>9.6988908992960656</v>
      </c>
      <c r="AC55">
        <v>7.1329580297310784</v>
      </c>
      <c r="AD55">
        <v>4.4847107578282923</v>
      </c>
      <c r="AE55">
        <v>12.135643972021434</v>
      </c>
      <c r="AF55">
        <v>0</v>
      </c>
      <c r="AG55">
        <v>0</v>
      </c>
      <c r="AH55">
        <v>32.544099774032311</v>
      </c>
      <c r="AI55">
        <v>0.87482386771856679</v>
      </c>
      <c r="AJ55">
        <v>0</v>
      </c>
      <c r="AK55">
        <v>16.605666065878644</v>
      </c>
      <c r="AL55">
        <v>18.822186290791741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9.4842496000000001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721.23410749985612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86.979636348433218</v>
      </c>
      <c r="L56">
        <v>34.759408034060179</v>
      </c>
      <c r="M56">
        <v>0</v>
      </c>
      <c r="N56">
        <v>29.14777683054654</v>
      </c>
      <c r="O56">
        <v>48.951012049686987</v>
      </c>
      <c r="P56">
        <v>47.95379672408815</v>
      </c>
      <c r="Q56">
        <v>2.8979426081657529</v>
      </c>
      <c r="R56">
        <v>5.7592896242118536</v>
      </c>
      <c r="S56">
        <v>3.8608738270639966</v>
      </c>
      <c r="T56">
        <v>0</v>
      </c>
      <c r="U56">
        <v>278.62</v>
      </c>
      <c r="V56">
        <v>4.5003824873096443</v>
      </c>
      <c r="W56">
        <v>10.872839758934827</v>
      </c>
      <c r="X56">
        <v>36.409268344962321</v>
      </c>
      <c r="Y56">
        <v>0</v>
      </c>
      <c r="Z56">
        <v>1.6006320540000001</v>
      </c>
      <c r="AA56">
        <v>9.307505777777779</v>
      </c>
      <c r="AB56">
        <v>9.6988908992960656</v>
      </c>
      <c r="AC56">
        <v>7.1329580297310784</v>
      </c>
      <c r="AD56">
        <v>4.4847107578282923</v>
      </c>
      <c r="AE56">
        <v>12.135643972021434</v>
      </c>
      <c r="AF56">
        <v>0</v>
      </c>
      <c r="AG56">
        <v>0</v>
      </c>
      <c r="AH56">
        <v>32.544099774032311</v>
      </c>
      <c r="AI56">
        <v>0</v>
      </c>
      <c r="AJ56">
        <v>0</v>
      </c>
      <c r="AK56">
        <v>16.605666065878644</v>
      </c>
      <c r="AL56">
        <v>18.822186290791741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9.4842496000000001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720.35891998057082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84.059915261126051</v>
      </c>
      <c r="L57">
        <v>34.759408034060179</v>
      </c>
      <c r="M57">
        <v>0</v>
      </c>
      <c r="N57">
        <v>29.14777683054654</v>
      </c>
      <c r="O57">
        <v>48.951012049686987</v>
      </c>
      <c r="P57">
        <v>47.95379672408815</v>
      </c>
      <c r="Q57">
        <v>2.8020141436464088</v>
      </c>
      <c r="R57">
        <v>5.5722640609330369</v>
      </c>
      <c r="S57">
        <v>3.7298786007866278</v>
      </c>
      <c r="T57">
        <v>0</v>
      </c>
      <c r="U57">
        <v>278.62</v>
      </c>
      <c r="V57">
        <v>4.5003824873096443</v>
      </c>
      <c r="W57">
        <v>10.872839758934827</v>
      </c>
      <c r="X57">
        <v>36.409268344962321</v>
      </c>
      <c r="Y57">
        <v>0</v>
      </c>
      <c r="Z57">
        <v>1.6006320540000001</v>
      </c>
      <c r="AA57">
        <v>9.307505777777779</v>
      </c>
      <c r="AB57">
        <v>9.6988908992960656</v>
      </c>
      <c r="AC57">
        <v>7.1329580297310784</v>
      </c>
      <c r="AD57">
        <v>4.4847107578282923</v>
      </c>
      <c r="AE57">
        <v>12.135643972021434</v>
      </c>
      <c r="AF57">
        <v>0</v>
      </c>
      <c r="AG57">
        <v>0</v>
      </c>
      <c r="AH57">
        <v>32.544099774032311</v>
      </c>
      <c r="AI57">
        <v>0</v>
      </c>
      <c r="AJ57">
        <v>0</v>
      </c>
      <c r="AK57">
        <v>16.605666065878644</v>
      </c>
      <c r="AL57">
        <v>18.822186290791741</v>
      </c>
      <c r="AM57">
        <v>0</v>
      </c>
      <c r="AN57">
        <v>0</v>
      </c>
      <c r="AO57">
        <v>0</v>
      </c>
      <c r="AP57">
        <v>0.56590002618889823</v>
      </c>
      <c r="AQ57">
        <v>0</v>
      </c>
      <c r="AR57">
        <v>9.4842496000000001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717.59114966537697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84.059582974877983</v>
      </c>
      <c r="L58">
        <v>33.821332608754354</v>
      </c>
      <c r="M58">
        <v>0</v>
      </c>
      <c r="N58">
        <v>29.14777683054654</v>
      </c>
      <c r="O58">
        <v>48.951012049686987</v>
      </c>
      <c r="P58">
        <v>47.95379672408815</v>
      </c>
      <c r="Q58">
        <v>2.8020141436464088</v>
      </c>
      <c r="R58">
        <v>5.5722640609330369</v>
      </c>
      <c r="S58">
        <v>3.7298786007866278</v>
      </c>
      <c r="T58">
        <v>0</v>
      </c>
      <c r="U58">
        <v>278.62</v>
      </c>
      <c r="V58">
        <v>4.5003824873096443</v>
      </c>
      <c r="W58">
        <v>10.872839758934827</v>
      </c>
      <c r="X58">
        <v>36.409268344962321</v>
      </c>
      <c r="Y58">
        <v>0</v>
      </c>
      <c r="Z58">
        <v>1.6006320540000001</v>
      </c>
      <c r="AA58">
        <v>9.307505777777779</v>
      </c>
      <c r="AB58">
        <v>9.6988908992960656</v>
      </c>
      <c r="AC58">
        <v>7.1329580297310784</v>
      </c>
      <c r="AD58">
        <v>4.4847107578282923</v>
      </c>
      <c r="AE58">
        <v>12.135643972021434</v>
      </c>
      <c r="AF58">
        <v>0</v>
      </c>
      <c r="AG58">
        <v>0</v>
      </c>
      <c r="AH58">
        <v>32.544099774032311</v>
      </c>
      <c r="AI58">
        <v>0</v>
      </c>
      <c r="AJ58">
        <v>0</v>
      </c>
      <c r="AK58">
        <v>16.605666065878644</v>
      </c>
      <c r="AL58">
        <v>18.822186290791741</v>
      </c>
      <c r="AM58">
        <v>0</v>
      </c>
      <c r="AN58">
        <v>0</v>
      </c>
      <c r="AO58">
        <v>0</v>
      </c>
      <c r="AP58">
        <v>2.4522337007761399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717.18418282841026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96.639940220676223</v>
      </c>
      <c r="L59">
        <v>33.821332608754354</v>
      </c>
      <c r="M59">
        <v>0</v>
      </c>
      <c r="N59">
        <v>29.14777683054654</v>
      </c>
      <c r="O59">
        <v>48.951012049686987</v>
      </c>
      <c r="P59">
        <v>47.95379672408815</v>
      </c>
      <c r="Q59">
        <v>2.7980693023255809</v>
      </c>
      <c r="R59">
        <v>5.6015707317073158</v>
      </c>
      <c r="S59">
        <v>3.7183366217260629</v>
      </c>
      <c r="T59">
        <v>0</v>
      </c>
      <c r="U59">
        <v>278.62</v>
      </c>
      <c r="V59">
        <v>4.4407242336769768</v>
      </c>
      <c r="W59">
        <v>10.872839758934827</v>
      </c>
      <c r="X59">
        <v>36.409268344962321</v>
      </c>
      <c r="Y59">
        <v>0</v>
      </c>
      <c r="Z59">
        <v>1.6006320540000001</v>
      </c>
      <c r="AA59">
        <v>9.307505777777779</v>
      </c>
      <c r="AB59">
        <v>9.6988908992960656</v>
      </c>
      <c r="AC59">
        <v>7.1329580297310784</v>
      </c>
      <c r="AD59">
        <v>4.4847107578282923</v>
      </c>
      <c r="AE59">
        <v>12.135643972021434</v>
      </c>
      <c r="AF59">
        <v>0</v>
      </c>
      <c r="AG59">
        <v>0</v>
      </c>
      <c r="AH59">
        <v>32.544099774032311</v>
      </c>
      <c r="AI59">
        <v>0</v>
      </c>
      <c r="AJ59">
        <v>0</v>
      </c>
      <c r="AK59">
        <v>16.605666065878644</v>
      </c>
      <c r="AL59">
        <v>18.822186290791741</v>
      </c>
      <c r="AM59">
        <v>0</v>
      </c>
      <c r="AN59">
        <v>0</v>
      </c>
      <c r="AO59">
        <v>0</v>
      </c>
      <c r="AP59">
        <v>2.4522337007761399</v>
      </c>
      <c r="AQ59">
        <v>0</v>
      </c>
      <c r="AR59">
        <v>8.1293568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729.71870167096881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125.63032757150847</v>
      </c>
      <c r="L60">
        <v>33.822061701426222</v>
      </c>
      <c r="M60">
        <v>0</v>
      </c>
      <c r="N60">
        <v>29.14777683054654</v>
      </c>
      <c r="O60">
        <v>48.951012049686987</v>
      </c>
      <c r="P60">
        <v>47.95379672408815</v>
      </c>
      <c r="Q60">
        <v>2.7981243551797039</v>
      </c>
      <c r="R60">
        <v>5.6016822514071283</v>
      </c>
      <c r="S60">
        <v>3.7285807142245075</v>
      </c>
      <c r="T60">
        <v>0</v>
      </c>
      <c r="U60">
        <v>278.62</v>
      </c>
      <c r="V60">
        <v>4.4407242336769768</v>
      </c>
      <c r="W60">
        <v>10.872839758934827</v>
      </c>
      <c r="X60">
        <v>36.409268344962321</v>
      </c>
      <c r="Y60">
        <v>0</v>
      </c>
      <c r="Z60">
        <v>1.6006320540000001</v>
      </c>
      <c r="AA60">
        <v>9.307505777777779</v>
      </c>
      <c r="AB60">
        <v>9.6988908992960656</v>
      </c>
      <c r="AC60">
        <v>7.1329580297310784</v>
      </c>
      <c r="AD60">
        <v>4.4847107578282923</v>
      </c>
      <c r="AE60">
        <v>12.135643972021434</v>
      </c>
      <c r="AF60">
        <v>0</v>
      </c>
      <c r="AG60">
        <v>0</v>
      </c>
      <c r="AH60">
        <v>32.544099774032311</v>
      </c>
      <c r="AI60">
        <v>0</v>
      </c>
      <c r="AJ60">
        <v>0</v>
      </c>
      <c r="AK60">
        <v>16.605666065878644</v>
      </c>
      <c r="AL60">
        <v>18.822186290791741</v>
      </c>
      <c r="AM60">
        <v>0</v>
      </c>
      <c r="AN60">
        <v>0</v>
      </c>
      <c r="AO60">
        <v>0</v>
      </c>
      <c r="AP60">
        <v>2.4522337007761399</v>
      </c>
      <c r="AQ60">
        <v>0</v>
      </c>
      <c r="AR60">
        <v>8.1293568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758.7202287795252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62.739581071792053</v>
      </c>
      <c r="L61">
        <v>60.179517258679738</v>
      </c>
      <c r="M61">
        <v>0</v>
      </c>
      <c r="N61">
        <v>28.788377273270996</v>
      </c>
      <c r="O61">
        <v>48.340169511956347</v>
      </c>
      <c r="P61">
        <v>47.380110787217468</v>
      </c>
      <c r="Q61">
        <v>5.3526567925407926</v>
      </c>
      <c r="R61">
        <v>10.290061255880941</v>
      </c>
      <c r="S61">
        <v>6.4094670755813938</v>
      </c>
      <c r="T61">
        <v>0</v>
      </c>
      <c r="U61">
        <v>275.14999999999998</v>
      </c>
      <c r="V61">
        <v>4.3788033078260868</v>
      </c>
      <c r="W61">
        <v>10.741954690160833</v>
      </c>
      <c r="X61">
        <v>35.94786697682634</v>
      </c>
      <c r="Y61">
        <v>0</v>
      </c>
      <c r="Z61">
        <v>1.6006320540000001</v>
      </c>
      <c r="AA61">
        <v>9.307505777777779</v>
      </c>
      <c r="AB61">
        <v>9.6988908992960656</v>
      </c>
      <c r="AC61">
        <v>7.1329580297310784</v>
      </c>
      <c r="AD61">
        <v>4.4847107578282923</v>
      </c>
      <c r="AE61">
        <v>12.135643972021434</v>
      </c>
      <c r="AF61">
        <v>0</v>
      </c>
      <c r="AG61">
        <v>0</v>
      </c>
      <c r="AH61">
        <v>32.544099774032311</v>
      </c>
      <c r="AI61">
        <v>0</v>
      </c>
      <c r="AJ61">
        <v>0</v>
      </c>
      <c r="AK61">
        <v>16.605666065878644</v>
      </c>
      <c r="AL61">
        <v>18.822186290791741</v>
      </c>
      <c r="AM61">
        <v>0</v>
      </c>
      <c r="AN61">
        <v>0</v>
      </c>
      <c r="AO61">
        <v>0</v>
      </c>
      <c r="AP61">
        <v>0.44014454946611442</v>
      </c>
      <c r="AQ61">
        <v>0</v>
      </c>
      <c r="AR61">
        <v>8.1293568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724.43051109430644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62.440546261568876</v>
      </c>
      <c r="L62">
        <v>51.909486984601237</v>
      </c>
      <c r="M62">
        <v>0</v>
      </c>
      <c r="N62">
        <v>29.069302232688134</v>
      </c>
      <c r="O62">
        <v>48.810685039020903</v>
      </c>
      <c r="P62">
        <v>47.828448906476204</v>
      </c>
      <c r="Q62">
        <v>5.3526567925407926</v>
      </c>
      <c r="R62">
        <v>10.388911818030449</v>
      </c>
      <c r="S62">
        <v>6.4777671444998095</v>
      </c>
      <c r="T62">
        <v>0</v>
      </c>
      <c r="U62">
        <v>277.82</v>
      </c>
      <c r="V62">
        <v>4.4207397978173466</v>
      </c>
      <c r="W62">
        <v>10.847139014282369</v>
      </c>
      <c r="X62">
        <v>36.296777143157009</v>
      </c>
      <c r="Y62">
        <v>0</v>
      </c>
      <c r="Z62">
        <v>1.6006320540000001</v>
      </c>
      <c r="AA62">
        <v>9.307505777777779</v>
      </c>
      <c r="AB62">
        <v>9.6988908992960656</v>
      </c>
      <c r="AC62">
        <v>7.1329580297310784</v>
      </c>
      <c r="AD62">
        <v>4.4847107578282923</v>
      </c>
      <c r="AE62">
        <v>12.135643972021434</v>
      </c>
      <c r="AF62">
        <v>0</v>
      </c>
      <c r="AG62">
        <v>0</v>
      </c>
      <c r="AH62">
        <v>32.544099774032311</v>
      </c>
      <c r="AI62">
        <v>0</v>
      </c>
      <c r="AJ62">
        <v>0</v>
      </c>
      <c r="AK62">
        <v>16.605666065878644</v>
      </c>
      <c r="AL62">
        <v>18.822186290791741</v>
      </c>
      <c r="AM62">
        <v>0</v>
      </c>
      <c r="AN62">
        <v>0</v>
      </c>
      <c r="AO62">
        <v>0</v>
      </c>
      <c r="AP62">
        <v>0.44014454946611442</v>
      </c>
      <c r="AQ62">
        <v>0</v>
      </c>
      <c r="AR62">
        <v>8.1293568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720.39440622725647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69.179817365947741</v>
      </c>
      <c r="L63">
        <v>48.329145112889641</v>
      </c>
      <c r="M63">
        <v>0</v>
      </c>
      <c r="N63">
        <v>29.020888446524062</v>
      </c>
      <c r="O63">
        <v>48.739868500915236</v>
      </c>
      <c r="P63">
        <v>47.78</v>
      </c>
      <c r="Q63">
        <v>5.3526567925407926</v>
      </c>
      <c r="R63">
        <v>10.388911818030449</v>
      </c>
      <c r="S63">
        <v>6.4777671444998095</v>
      </c>
      <c r="T63">
        <v>0</v>
      </c>
      <c r="U63">
        <v>277.41698272843519</v>
      </c>
      <c r="V63">
        <v>4.4194187153536513</v>
      </c>
      <c r="W63">
        <v>10.829224070121951</v>
      </c>
      <c r="X63">
        <v>36.250125236510165</v>
      </c>
      <c r="Y63">
        <v>0</v>
      </c>
      <c r="Z63">
        <v>1.6006320540000001</v>
      </c>
      <c r="AA63">
        <v>9.307505777777779</v>
      </c>
      <c r="AB63">
        <v>9.6988908992960656</v>
      </c>
      <c r="AC63">
        <v>7.1329580297310784</v>
      </c>
      <c r="AD63">
        <v>4.4847107578282923</v>
      </c>
      <c r="AE63">
        <v>12.135643972021434</v>
      </c>
      <c r="AF63">
        <v>0</v>
      </c>
      <c r="AG63">
        <v>0</v>
      </c>
      <c r="AH63">
        <v>32.544099774032311</v>
      </c>
      <c r="AI63">
        <v>0</v>
      </c>
      <c r="AJ63">
        <v>0</v>
      </c>
      <c r="AK63">
        <v>16.605666065878644</v>
      </c>
      <c r="AL63">
        <v>18.822186290791741</v>
      </c>
      <c r="AM63">
        <v>0</v>
      </c>
      <c r="AN63">
        <v>0</v>
      </c>
      <c r="AO63">
        <v>0</v>
      </c>
      <c r="AP63">
        <v>1.5090667365037285</v>
      </c>
      <c r="AQ63">
        <v>0</v>
      </c>
      <c r="AR63">
        <v>8.1293568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723.98567321137989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84.578765579554386</v>
      </c>
      <c r="L64">
        <v>44.580204935337868</v>
      </c>
      <c r="M64">
        <v>0</v>
      </c>
      <c r="N64">
        <v>29.048832032815632</v>
      </c>
      <c r="O64">
        <v>48.767962389167266</v>
      </c>
      <c r="P64">
        <v>47.78</v>
      </c>
      <c r="Q64">
        <v>5.3526567925407926</v>
      </c>
      <c r="R64">
        <v>10.388911818030449</v>
      </c>
      <c r="S64">
        <v>6.4591531658330119</v>
      </c>
      <c r="T64">
        <v>0</v>
      </c>
      <c r="U64">
        <v>277.58</v>
      </c>
      <c r="V64">
        <v>4.4195183724137932</v>
      </c>
      <c r="W64">
        <v>10.840615943741211</v>
      </c>
      <c r="X64">
        <v>36.271465482770694</v>
      </c>
      <c r="Y64">
        <v>0</v>
      </c>
      <c r="Z64">
        <v>1.6006320540000001</v>
      </c>
      <c r="AA64">
        <v>9.307505777777779</v>
      </c>
      <c r="AB64">
        <v>9.6988908992960656</v>
      </c>
      <c r="AC64">
        <v>7.1329580297310784</v>
      </c>
      <c r="AD64">
        <v>4.4847107578282923</v>
      </c>
      <c r="AE64">
        <v>12.135643972021434</v>
      </c>
      <c r="AF64">
        <v>0</v>
      </c>
      <c r="AG64">
        <v>0</v>
      </c>
      <c r="AH64">
        <v>32.544099774032311</v>
      </c>
      <c r="AI64">
        <v>0</v>
      </c>
      <c r="AJ64">
        <v>0</v>
      </c>
      <c r="AK64">
        <v>16.605666065878644</v>
      </c>
      <c r="AL64">
        <v>18.822186290791741</v>
      </c>
      <c r="AM64">
        <v>0</v>
      </c>
      <c r="AN64">
        <v>0</v>
      </c>
      <c r="AO64">
        <v>0</v>
      </c>
      <c r="AP64">
        <v>1.5090667365037285</v>
      </c>
      <c r="AQ64">
        <v>0</v>
      </c>
      <c r="AR64">
        <v>8.1293568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735.86895379181624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130.75070723545349</v>
      </c>
      <c r="L65">
        <v>63.16</v>
      </c>
      <c r="M65">
        <v>0</v>
      </c>
      <c r="N65">
        <v>29.14777683054654</v>
      </c>
      <c r="O65">
        <v>48.951012049686987</v>
      </c>
      <c r="P65">
        <v>47.95379672408815</v>
      </c>
      <c r="Q65">
        <v>5.3526567925407926</v>
      </c>
      <c r="R65">
        <v>10.410898641025641</v>
      </c>
      <c r="S65">
        <v>6.4777671444998095</v>
      </c>
      <c r="T65">
        <v>0</v>
      </c>
      <c r="U65">
        <v>278.62</v>
      </c>
      <c r="V65">
        <v>4.4407242336769768</v>
      </c>
      <c r="W65">
        <v>10.872839758934827</v>
      </c>
      <c r="X65">
        <v>36.409268344962321</v>
      </c>
      <c r="Y65">
        <v>0</v>
      </c>
      <c r="Z65">
        <v>3.2012641080000002</v>
      </c>
      <c r="AA65">
        <v>9.307505777777779</v>
      </c>
      <c r="AB65">
        <v>9.6988908992960656</v>
      </c>
      <c r="AC65">
        <v>7.1329580297310784</v>
      </c>
      <c r="AD65">
        <v>2.2371677235921661</v>
      </c>
      <c r="AE65">
        <v>12.135643972021434</v>
      </c>
      <c r="AF65">
        <v>0</v>
      </c>
      <c r="AG65">
        <v>0</v>
      </c>
      <c r="AH65">
        <v>32.544099774032311</v>
      </c>
      <c r="AI65">
        <v>0</v>
      </c>
      <c r="AJ65">
        <v>0</v>
      </c>
      <c r="AK65">
        <v>16.605666065878644</v>
      </c>
      <c r="AL65">
        <v>18.822186290791741</v>
      </c>
      <c r="AM65">
        <v>0</v>
      </c>
      <c r="AN65">
        <v>0</v>
      </c>
      <c r="AO65">
        <v>0</v>
      </c>
      <c r="AP65">
        <v>1.5090667365037285</v>
      </c>
      <c r="AQ65">
        <v>0</v>
      </c>
      <c r="AR65">
        <v>8.1293568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801.70140405479049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130.75070723545349</v>
      </c>
      <c r="L66">
        <v>63.16</v>
      </c>
      <c r="M66">
        <v>0</v>
      </c>
      <c r="N66">
        <v>29.14777683054654</v>
      </c>
      <c r="O66">
        <v>48.951012049686987</v>
      </c>
      <c r="P66">
        <v>47.95379672408815</v>
      </c>
      <c r="Q66">
        <v>5.3526567925407926</v>
      </c>
      <c r="R66">
        <v>10.410898641025641</v>
      </c>
      <c r="S66">
        <v>6.4777671444998095</v>
      </c>
      <c r="T66">
        <v>0</v>
      </c>
      <c r="U66">
        <v>278.62</v>
      </c>
      <c r="V66">
        <v>4.4407242336769768</v>
      </c>
      <c r="W66">
        <v>10.872839758934827</v>
      </c>
      <c r="X66">
        <v>36.409268344962321</v>
      </c>
      <c r="Y66">
        <v>0</v>
      </c>
      <c r="Z66">
        <v>3.2012641080000002</v>
      </c>
      <c r="AA66">
        <v>9.307505777777779</v>
      </c>
      <c r="AB66">
        <v>9.6988908992960656</v>
      </c>
      <c r="AC66">
        <v>7.1329580297310784</v>
      </c>
      <c r="AD66">
        <v>2.2371677235921661</v>
      </c>
      <c r="AE66">
        <v>12.135643972021434</v>
      </c>
      <c r="AF66">
        <v>0</v>
      </c>
      <c r="AG66">
        <v>0</v>
      </c>
      <c r="AH66">
        <v>32.544099774032311</v>
      </c>
      <c r="AI66">
        <v>0</v>
      </c>
      <c r="AJ66">
        <v>0</v>
      </c>
      <c r="AK66">
        <v>16.605666065878644</v>
      </c>
      <c r="AL66">
        <v>18.822186290791741</v>
      </c>
      <c r="AM66">
        <v>0</v>
      </c>
      <c r="AN66">
        <v>0</v>
      </c>
      <c r="AO66">
        <v>0</v>
      </c>
      <c r="AP66">
        <v>1.5090667365037285</v>
      </c>
      <c r="AQ66">
        <v>0</v>
      </c>
      <c r="AR66">
        <v>8.1293568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801.70140405479049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107.45935887373281</v>
      </c>
      <c r="L67">
        <v>55.059860978440376</v>
      </c>
      <c r="M67">
        <v>0</v>
      </c>
      <c r="N67">
        <v>28.263190191505792</v>
      </c>
      <c r="O67">
        <v>47.471397682520227</v>
      </c>
      <c r="P67">
        <v>46.944474718922109</v>
      </c>
      <c r="Q67">
        <v>5.2204085543322165</v>
      </c>
      <c r="R67">
        <v>10.107513266129031</v>
      </c>
      <c r="S67">
        <v>6.2915049296998422</v>
      </c>
      <c r="T67">
        <v>0</v>
      </c>
      <c r="U67">
        <v>270.18809156883674</v>
      </c>
      <c r="V67">
        <v>4.3011083992911985</v>
      </c>
      <c r="W67">
        <v>10.538800323139897</v>
      </c>
      <c r="X67">
        <v>35.299966726867169</v>
      </c>
      <c r="Y67">
        <v>0</v>
      </c>
      <c r="Z67">
        <v>3.2012641080000002</v>
      </c>
      <c r="AA67">
        <v>9.307505777777779</v>
      </c>
      <c r="AB67">
        <v>9.6988908992960656</v>
      </c>
      <c r="AC67">
        <v>7.1329580297310784</v>
      </c>
      <c r="AD67">
        <v>2.2371677235921661</v>
      </c>
      <c r="AE67">
        <v>12.135643972021434</v>
      </c>
      <c r="AF67">
        <v>0</v>
      </c>
      <c r="AG67">
        <v>0</v>
      </c>
      <c r="AH67">
        <v>37.541943862949076</v>
      </c>
      <c r="AI67">
        <v>0</v>
      </c>
      <c r="AJ67">
        <v>0</v>
      </c>
      <c r="AK67">
        <v>16.605666065878644</v>
      </c>
      <c r="AL67">
        <v>18.822186290791741</v>
      </c>
      <c r="AM67">
        <v>0</v>
      </c>
      <c r="AN67">
        <v>0</v>
      </c>
      <c r="AO67">
        <v>0</v>
      </c>
      <c r="AP67">
        <v>0.28295014007323949</v>
      </c>
      <c r="AQ67">
        <v>0</v>
      </c>
      <c r="AR67">
        <v>8.1293568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760.07136000527862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112.8099003248047</v>
      </c>
      <c r="L68">
        <v>43.848106499259352</v>
      </c>
      <c r="M68">
        <v>0</v>
      </c>
      <c r="N68">
        <v>28.567183020799728</v>
      </c>
      <c r="O68">
        <v>47.963649366548047</v>
      </c>
      <c r="P68">
        <v>47.427958516056833</v>
      </c>
      <c r="Q68">
        <v>5.2603343643263756</v>
      </c>
      <c r="R68">
        <v>10.198787314119642</v>
      </c>
      <c r="S68">
        <v>6.3597807153455692</v>
      </c>
      <c r="T68">
        <v>0</v>
      </c>
      <c r="U68">
        <v>273</v>
      </c>
      <c r="V68">
        <v>4.342769985964912</v>
      </c>
      <c r="W68">
        <v>10.659541437082938</v>
      </c>
      <c r="X68">
        <v>35.667156610296217</v>
      </c>
      <c r="Y68">
        <v>0</v>
      </c>
      <c r="Z68">
        <v>3.2012641080000002</v>
      </c>
      <c r="AA68">
        <v>9.307505777777779</v>
      </c>
      <c r="AB68">
        <v>9.6988908992960656</v>
      </c>
      <c r="AC68">
        <v>7.1329580297310784</v>
      </c>
      <c r="AD68">
        <v>2.2371677235921661</v>
      </c>
      <c r="AE68">
        <v>12.135643972021434</v>
      </c>
      <c r="AF68">
        <v>0</v>
      </c>
      <c r="AG68">
        <v>0</v>
      </c>
      <c r="AH68">
        <v>37.541943862949076</v>
      </c>
      <c r="AI68">
        <v>0</v>
      </c>
      <c r="AJ68">
        <v>0</v>
      </c>
      <c r="AK68">
        <v>16.605666065878644</v>
      </c>
      <c r="AL68">
        <v>18.822186290791741</v>
      </c>
      <c r="AM68">
        <v>0</v>
      </c>
      <c r="AN68">
        <v>0</v>
      </c>
      <c r="AO68">
        <v>0</v>
      </c>
      <c r="AP68">
        <v>0.28295014007323949</v>
      </c>
      <c r="AQ68">
        <v>0</v>
      </c>
      <c r="AR68">
        <v>8.1293568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759.0308519464653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131.1189220396987</v>
      </c>
      <c r="L69">
        <v>49.789430469320905</v>
      </c>
      <c r="M69">
        <v>0</v>
      </c>
      <c r="N69">
        <v>28.483477116239463</v>
      </c>
      <c r="O69">
        <v>47.829498812976482</v>
      </c>
      <c r="P69">
        <v>47.297995277642237</v>
      </c>
      <c r="Q69">
        <v>5.2391352377322535</v>
      </c>
      <c r="R69">
        <v>10.177838973786407</v>
      </c>
      <c r="S69">
        <v>6.3411680909447279</v>
      </c>
      <c r="T69">
        <v>0</v>
      </c>
      <c r="U69">
        <v>272.23</v>
      </c>
      <c r="V69">
        <v>4.3331445196480933</v>
      </c>
      <c r="W69">
        <v>10.629794462954111</v>
      </c>
      <c r="X69">
        <v>35.560130274084131</v>
      </c>
      <c r="Y69">
        <v>0</v>
      </c>
      <c r="Z69">
        <v>3.2012641080000002</v>
      </c>
      <c r="AA69">
        <v>9.307505777777779</v>
      </c>
      <c r="AB69">
        <v>9.6988908992960656</v>
      </c>
      <c r="AC69">
        <v>7.1329580297310784</v>
      </c>
      <c r="AD69">
        <v>2.2371677235921661</v>
      </c>
      <c r="AE69">
        <v>12.135643972021434</v>
      </c>
      <c r="AF69">
        <v>0</v>
      </c>
      <c r="AG69">
        <v>0</v>
      </c>
      <c r="AH69">
        <v>27.894942632618719</v>
      </c>
      <c r="AI69">
        <v>0.87482386771856679</v>
      </c>
      <c r="AJ69">
        <v>0</v>
      </c>
      <c r="AK69">
        <v>16.605666065878644</v>
      </c>
      <c r="AL69">
        <v>18.822186290791741</v>
      </c>
      <c r="AM69">
        <v>0</v>
      </c>
      <c r="AN69">
        <v>0</v>
      </c>
      <c r="AO69">
        <v>0</v>
      </c>
      <c r="AP69">
        <v>0.28295014007323949</v>
      </c>
      <c r="AQ69">
        <v>0</v>
      </c>
      <c r="AR69">
        <v>8.1293568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773.18404170427686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158.66942084688313</v>
      </c>
      <c r="L70">
        <v>36.298799077952864</v>
      </c>
      <c r="M70">
        <v>0</v>
      </c>
      <c r="N70">
        <v>28.835369157416753</v>
      </c>
      <c r="O70">
        <v>48.419179229992793</v>
      </c>
      <c r="P70">
        <v>47.870912446876204</v>
      </c>
      <c r="Q70">
        <v>5.3077410042293227</v>
      </c>
      <c r="R70">
        <v>10.313503028749404</v>
      </c>
      <c r="S70">
        <v>6.4094670755813938</v>
      </c>
      <c r="T70">
        <v>0</v>
      </c>
      <c r="U70">
        <v>275.60814253566087</v>
      </c>
      <c r="V70">
        <v>4.3835512004634989</v>
      </c>
      <c r="W70">
        <v>10.759514580736544</v>
      </c>
      <c r="X70">
        <v>36.009288791704876</v>
      </c>
      <c r="Y70">
        <v>0</v>
      </c>
      <c r="Z70">
        <v>3.2012641080000002</v>
      </c>
      <c r="AA70">
        <v>9.307505777777779</v>
      </c>
      <c r="AB70">
        <v>9.6988908992960656</v>
      </c>
      <c r="AC70">
        <v>7.1329580297310784</v>
      </c>
      <c r="AD70">
        <v>2.2371677235921661</v>
      </c>
      <c r="AE70">
        <v>12.135643972021434</v>
      </c>
      <c r="AF70">
        <v>0</v>
      </c>
      <c r="AG70">
        <v>0</v>
      </c>
      <c r="AH70">
        <v>27.894942632618719</v>
      </c>
      <c r="AI70">
        <v>0.87482386771856679</v>
      </c>
      <c r="AJ70">
        <v>0</v>
      </c>
      <c r="AK70">
        <v>16.605666065878644</v>
      </c>
      <c r="AL70">
        <v>18.822186290791741</v>
      </c>
      <c r="AM70">
        <v>0</v>
      </c>
      <c r="AN70">
        <v>0</v>
      </c>
      <c r="AO70">
        <v>0</v>
      </c>
      <c r="AP70">
        <v>0.28295014007323949</v>
      </c>
      <c r="AQ70">
        <v>0</v>
      </c>
      <c r="AR70">
        <v>8.1293568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793.03839540549689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158.66936853516151</v>
      </c>
      <c r="L71">
        <v>40.950338322661992</v>
      </c>
      <c r="M71">
        <v>0</v>
      </c>
      <c r="N71">
        <v>29.14777683054654</v>
      </c>
      <c r="O71">
        <v>48.951012049686987</v>
      </c>
      <c r="P71">
        <v>47.95379672408815</v>
      </c>
      <c r="Q71">
        <v>5.3526567925407926</v>
      </c>
      <c r="R71">
        <v>10.410898641025641</v>
      </c>
      <c r="S71">
        <v>6.4777671444998095</v>
      </c>
      <c r="T71">
        <v>0</v>
      </c>
      <c r="U71">
        <v>278.62</v>
      </c>
      <c r="V71">
        <v>4.730051793880838</v>
      </c>
      <c r="W71">
        <v>10.872839758934827</v>
      </c>
      <c r="X71">
        <v>36.409268344962321</v>
      </c>
      <c r="Y71">
        <v>0</v>
      </c>
      <c r="Z71">
        <v>3.2012641080000002</v>
      </c>
      <c r="AA71">
        <v>9.307505777777779</v>
      </c>
      <c r="AB71">
        <v>9.6988908992960656</v>
      </c>
      <c r="AC71">
        <v>7.1329580297310784</v>
      </c>
      <c r="AD71">
        <v>2.2371677235921661</v>
      </c>
      <c r="AE71">
        <v>12.135643972021434</v>
      </c>
      <c r="AF71">
        <v>0</v>
      </c>
      <c r="AG71">
        <v>0</v>
      </c>
      <c r="AH71">
        <v>27.894942632618719</v>
      </c>
      <c r="AI71">
        <v>3.4368083393249349</v>
      </c>
      <c r="AJ71">
        <v>0</v>
      </c>
      <c r="AK71">
        <v>16.605666065878644</v>
      </c>
      <c r="AL71">
        <v>18.822186290791741</v>
      </c>
      <c r="AM71">
        <v>0</v>
      </c>
      <c r="AN71">
        <v>0</v>
      </c>
      <c r="AO71">
        <v>0</v>
      </c>
      <c r="AP71">
        <v>2.4836723794886502</v>
      </c>
      <c r="AQ71">
        <v>0</v>
      </c>
      <c r="AR71">
        <v>8.1293568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807.46198807826056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158.6693058350526</v>
      </c>
      <c r="L72">
        <v>63.16</v>
      </c>
      <c r="M72">
        <v>0</v>
      </c>
      <c r="N72">
        <v>29.14777683054654</v>
      </c>
      <c r="O72">
        <v>48.951012049686987</v>
      </c>
      <c r="P72">
        <v>47.95379672408815</v>
      </c>
      <c r="Q72">
        <v>5.3526567925407926</v>
      </c>
      <c r="R72">
        <v>10.410898641025641</v>
      </c>
      <c r="S72">
        <v>6.4777671444998095</v>
      </c>
      <c r="T72">
        <v>0</v>
      </c>
      <c r="U72">
        <v>278.62</v>
      </c>
      <c r="V72">
        <v>4.841219009963293</v>
      </c>
      <c r="W72">
        <v>10.872839758934827</v>
      </c>
      <c r="X72">
        <v>36.409268344962321</v>
      </c>
      <c r="Y72">
        <v>0</v>
      </c>
      <c r="Z72">
        <v>1.6006320540000001</v>
      </c>
      <c r="AA72">
        <v>9.307505777777779</v>
      </c>
      <c r="AB72">
        <v>9.6988908992960656</v>
      </c>
      <c r="AC72">
        <v>7.1329580297310784</v>
      </c>
      <c r="AD72">
        <v>2.2371677235921661</v>
      </c>
      <c r="AE72">
        <v>12.135643972021434</v>
      </c>
      <c r="AF72">
        <v>0</v>
      </c>
      <c r="AG72">
        <v>0</v>
      </c>
      <c r="AH72">
        <v>27.894942632618719</v>
      </c>
      <c r="AI72">
        <v>3.4368083393249349</v>
      </c>
      <c r="AJ72">
        <v>0</v>
      </c>
      <c r="AK72">
        <v>16.605666065878644</v>
      </c>
      <c r="AL72">
        <v>18.822186290791741</v>
      </c>
      <c r="AM72">
        <v>0</v>
      </c>
      <c r="AN72">
        <v>0</v>
      </c>
      <c r="AO72">
        <v>0</v>
      </c>
      <c r="AP72">
        <v>2.4836723794886502</v>
      </c>
      <c r="AQ72">
        <v>0</v>
      </c>
      <c r="AR72">
        <v>8.1293568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828.1821222175721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87.939914656573734</v>
      </c>
      <c r="L73">
        <v>55.259968569943617</v>
      </c>
      <c r="M73">
        <v>0</v>
      </c>
      <c r="N73">
        <v>29.14777683054654</v>
      </c>
      <c r="O73">
        <v>48.951012049686987</v>
      </c>
      <c r="P73">
        <v>47.95379672408815</v>
      </c>
      <c r="Q73">
        <v>5.5391899827147943</v>
      </c>
      <c r="R73">
        <v>10.77</v>
      </c>
      <c r="S73">
        <v>6.7065486883620693</v>
      </c>
      <c r="T73">
        <v>0</v>
      </c>
      <c r="U73">
        <v>278.62</v>
      </c>
      <c r="V73">
        <v>4.841219009963293</v>
      </c>
      <c r="W73">
        <v>10.872839758934827</v>
      </c>
      <c r="X73">
        <v>36.409268344962321</v>
      </c>
      <c r="Y73">
        <v>0</v>
      </c>
      <c r="Z73">
        <v>1.6006320540000001</v>
      </c>
      <c r="AA73">
        <v>9.307505777777779</v>
      </c>
      <c r="AB73">
        <v>9.6988908992960656</v>
      </c>
      <c r="AC73">
        <v>7.1329580297310784</v>
      </c>
      <c r="AD73">
        <v>2.2371677235921661</v>
      </c>
      <c r="AE73">
        <v>12.135643972021434</v>
      </c>
      <c r="AF73">
        <v>0</v>
      </c>
      <c r="AG73">
        <v>0</v>
      </c>
      <c r="AH73">
        <v>27.894942632618719</v>
      </c>
      <c r="AI73">
        <v>3.4368083393249349</v>
      </c>
      <c r="AJ73">
        <v>0</v>
      </c>
      <c r="AK73">
        <v>16.605666065878644</v>
      </c>
      <c r="AL73">
        <v>18.822186290791741</v>
      </c>
      <c r="AM73">
        <v>0</v>
      </c>
      <c r="AN73">
        <v>0</v>
      </c>
      <c r="AO73">
        <v>0</v>
      </c>
      <c r="AP73">
        <v>0.28295014007323949</v>
      </c>
      <c r="AQ73">
        <v>0</v>
      </c>
      <c r="AR73">
        <v>8.1293568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748.12639346263211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87.939914656573734</v>
      </c>
      <c r="L74">
        <v>40.850500414193334</v>
      </c>
      <c r="M74">
        <v>0</v>
      </c>
      <c r="N74">
        <v>29.14777683054654</v>
      </c>
      <c r="O74">
        <v>48.951012049686987</v>
      </c>
      <c r="P74">
        <v>47.95379672408815</v>
      </c>
      <c r="Q74">
        <v>5.3557517668256489</v>
      </c>
      <c r="R74">
        <v>10.405770686846449</v>
      </c>
      <c r="S74">
        <v>6.4779002223226394</v>
      </c>
      <c r="T74">
        <v>0</v>
      </c>
      <c r="U74">
        <v>278.62</v>
      </c>
      <c r="V74">
        <v>4.841219009963293</v>
      </c>
      <c r="W74">
        <v>10.872839758934827</v>
      </c>
      <c r="X74">
        <v>36.409268344962321</v>
      </c>
      <c r="Y74">
        <v>0</v>
      </c>
      <c r="Z74">
        <v>1.6006320540000001</v>
      </c>
      <c r="AA74">
        <v>9.307505777777779</v>
      </c>
      <c r="AB74">
        <v>9.6988908992960656</v>
      </c>
      <c r="AC74">
        <v>7.1329580297310784</v>
      </c>
      <c r="AD74">
        <v>2.2371677235921661</v>
      </c>
      <c r="AE74">
        <v>12.135643972021434</v>
      </c>
      <c r="AF74">
        <v>0</v>
      </c>
      <c r="AG74">
        <v>0</v>
      </c>
      <c r="AH74">
        <v>27.894942632618719</v>
      </c>
      <c r="AI74">
        <v>3.4368083393249349</v>
      </c>
      <c r="AJ74">
        <v>0</v>
      </c>
      <c r="AK74">
        <v>16.605666065878644</v>
      </c>
      <c r="AL74">
        <v>18.822186290791741</v>
      </c>
      <c r="AM74">
        <v>0</v>
      </c>
      <c r="AN74">
        <v>0</v>
      </c>
      <c r="AO74">
        <v>0</v>
      </c>
      <c r="AP74">
        <v>0.28295014007323949</v>
      </c>
      <c r="AQ74">
        <v>0</v>
      </c>
      <c r="AR74">
        <v>8.1293568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732.94060931179968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128.52954579026414</v>
      </c>
      <c r="L75">
        <v>34.759408034060179</v>
      </c>
      <c r="M75">
        <v>0</v>
      </c>
      <c r="N75">
        <v>29.14777683054654</v>
      </c>
      <c r="O75">
        <v>48.951012049686987</v>
      </c>
      <c r="P75">
        <v>47.95379672408815</v>
      </c>
      <c r="Q75">
        <v>5.3557517668256489</v>
      </c>
      <c r="R75">
        <v>10.405770686846449</v>
      </c>
      <c r="S75">
        <v>6.4779002223226394</v>
      </c>
      <c r="T75">
        <v>0</v>
      </c>
      <c r="U75">
        <v>278.62</v>
      </c>
      <c r="V75">
        <v>4.841219009963293</v>
      </c>
      <c r="W75">
        <v>10.872839758934827</v>
      </c>
      <c r="X75">
        <v>36.409268344962321</v>
      </c>
      <c r="Y75">
        <v>0</v>
      </c>
      <c r="Z75">
        <v>1.6006320540000001</v>
      </c>
      <c r="AA75">
        <v>9.307505777777779</v>
      </c>
      <c r="AB75">
        <v>9.6988908992960656</v>
      </c>
      <c r="AC75">
        <v>7.1329580297310784</v>
      </c>
      <c r="AD75">
        <v>4.4743354471843322</v>
      </c>
      <c r="AE75">
        <v>12.135643972021434</v>
      </c>
      <c r="AF75">
        <v>0</v>
      </c>
      <c r="AG75">
        <v>0</v>
      </c>
      <c r="AH75">
        <v>27.894942632618719</v>
      </c>
      <c r="AI75">
        <v>0.78109285255025929</v>
      </c>
      <c r="AJ75">
        <v>0</v>
      </c>
      <c r="AK75">
        <v>16.605666065878644</v>
      </c>
      <c r="AL75">
        <v>18.822186290791741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8.1293568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766.7376501621012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128.52954579026414</v>
      </c>
      <c r="L76">
        <v>34.759408034060179</v>
      </c>
      <c r="M76">
        <v>0</v>
      </c>
      <c r="N76">
        <v>29.14777683054654</v>
      </c>
      <c r="O76">
        <v>48.951012049686987</v>
      </c>
      <c r="P76">
        <v>47.95379672408815</v>
      </c>
      <c r="Q76">
        <v>5.3557517668256489</v>
      </c>
      <c r="R76">
        <v>10.405770686846449</v>
      </c>
      <c r="S76">
        <v>6.4779002223226394</v>
      </c>
      <c r="T76">
        <v>0</v>
      </c>
      <c r="U76">
        <v>278.62</v>
      </c>
      <c r="V76">
        <v>4.841219009963293</v>
      </c>
      <c r="W76">
        <v>10.872839758934827</v>
      </c>
      <c r="X76">
        <v>36.409268344962321</v>
      </c>
      <c r="Y76">
        <v>0</v>
      </c>
      <c r="Z76">
        <v>1.6006320540000001</v>
      </c>
      <c r="AA76">
        <v>9.307505777777779</v>
      </c>
      <c r="AB76">
        <v>9.6988908992960656</v>
      </c>
      <c r="AC76">
        <v>7.1329580297310784</v>
      </c>
      <c r="AD76">
        <v>6.7115029575910237</v>
      </c>
      <c r="AE76">
        <v>12.135643972021434</v>
      </c>
      <c r="AF76">
        <v>0</v>
      </c>
      <c r="AG76">
        <v>0</v>
      </c>
      <c r="AH76">
        <v>27.894942632618719</v>
      </c>
      <c r="AI76">
        <v>0.78109285255025929</v>
      </c>
      <c r="AJ76">
        <v>0</v>
      </c>
      <c r="AK76">
        <v>16.605666065878644</v>
      </c>
      <c r="AL76">
        <v>18.822186290791741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8.1293568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768.97481767250792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128.52958959048456</v>
      </c>
      <c r="L77">
        <v>34.759408034060179</v>
      </c>
      <c r="M77">
        <v>0</v>
      </c>
      <c r="N77">
        <v>29.14777683054654</v>
      </c>
      <c r="O77">
        <v>48.951012049686987</v>
      </c>
      <c r="P77">
        <v>47.95379672408815</v>
      </c>
      <c r="Q77">
        <v>5.3526567925407926</v>
      </c>
      <c r="R77">
        <v>10.407366126720454</v>
      </c>
      <c r="S77">
        <v>6.4777671444998095</v>
      </c>
      <c r="T77">
        <v>0</v>
      </c>
      <c r="U77">
        <v>278.62</v>
      </c>
      <c r="V77">
        <v>4.4698439693007392</v>
      </c>
      <c r="W77">
        <v>10.872839758934827</v>
      </c>
      <c r="X77">
        <v>36.409268344962321</v>
      </c>
      <c r="Y77">
        <v>0</v>
      </c>
      <c r="Z77">
        <v>3.2012641080000002</v>
      </c>
      <c r="AA77">
        <v>9.307505777777779</v>
      </c>
      <c r="AB77">
        <v>9.6988908992960656</v>
      </c>
      <c r="AC77">
        <v>7.1329580297310784</v>
      </c>
      <c r="AD77">
        <v>8.9694213024711118</v>
      </c>
      <c r="AE77">
        <v>12.135643972021434</v>
      </c>
      <c r="AF77">
        <v>0</v>
      </c>
      <c r="AG77">
        <v>0</v>
      </c>
      <c r="AH77">
        <v>27.894942632618719</v>
      </c>
      <c r="AI77">
        <v>1.5621857051005186</v>
      </c>
      <c r="AJ77">
        <v>0</v>
      </c>
      <c r="AK77">
        <v>16.605666065878644</v>
      </c>
      <c r="AL77">
        <v>18.822186290791741</v>
      </c>
      <c r="AM77">
        <v>1.9633381535642191</v>
      </c>
      <c r="AN77">
        <v>0</v>
      </c>
      <c r="AO77">
        <v>0</v>
      </c>
      <c r="AP77">
        <v>0</v>
      </c>
      <c r="AQ77">
        <v>0</v>
      </c>
      <c r="AR77">
        <v>8.1293568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775.20483522482675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128.52962568620313</v>
      </c>
      <c r="L78">
        <v>34.759408034060179</v>
      </c>
      <c r="M78">
        <v>0</v>
      </c>
      <c r="N78">
        <v>29.14777683054654</v>
      </c>
      <c r="O78">
        <v>48.951012049686987</v>
      </c>
      <c r="P78">
        <v>47.95379672408815</v>
      </c>
      <c r="Q78">
        <v>5.3526567925407926</v>
      </c>
      <c r="R78">
        <v>10.407366126720454</v>
      </c>
      <c r="S78">
        <v>6.4777671444998095</v>
      </c>
      <c r="T78">
        <v>0</v>
      </c>
      <c r="U78">
        <v>278.62</v>
      </c>
      <c r="V78">
        <v>4.4698439693007392</v>
      </c>
      <c r="W78">
        <v>10.872839758934827</v>
      </c>
      <c r="X78">
        <v>36.409268344962321</v>
      </c>
      <c r="Y78">
        <v>0</v>
      </c>
      <c r="Z78">
        <v>4.826197357999999</v>
      </c>
      <c r="AA78">
        <v>10.345292795944681</v>
      </c>
      <c r="AB78">
        <v>9.9803028034344656</v>
      </c>
      <c r="AC78">
        <v>7.1329580297310784</v>
      </c>
      <c r="AD78">
        <v>8.9694213024711118</v>
      </c>
      <c r="AE78">
        <v>12.135643972021434</v>
      </c>
      <c r="AF78">
        <v>0</v>
      </c>
      <c r="AG78">
        <v>0</v>
      </c>
      <c r="AH78">
        <v>34.450254309943318</v>
      </c>
      <c r="AI78">
        <v>2.4994969162646239</v>
      </c>
      <c r="AJ78">
        <v>0</v>
      </c>
      <c r="AK78">
        <v>16.605666065878644</v>
      </c>
      <c r="AL78">
        <v>18.822186290791741</v>
      </c>
      <c r="AM78">
        <v>3.8795564220521936</v>
      </c>
      <c r="AN78">
        <v>0</v>
      </c>
      <c r="AO78">
        <v>0</v>
      </c>
      <c r="AP78">
        <v>2.3264779700957749</v>
      </c>
      <c r="AQ78">
        <v>0</v>
      </c>
      <c r="AR78">
        <v>8.1293568</v>
      </c>
      <c r="AS78">
        <v>8.0903626605888661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790.14453515876198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129.32944839269999</v>
      </c>
      <c r="L79">
        <v>34.999361473569216</v>
      </c>
      <c r="M79">
        <v>0</v>
      </c>
      <c r="N79">
        <v>29.14777683054654</v>
      </c>
      <c r="O79">
        <v>48.951012049686987</v>
      </c>
      <c r="P79">
        <v>47.958412103946102</v>
      </c>
      <c r="Q79">
        <v>5.3492354345837141</v>
      </c>
      <c r="R79">
        <v>10.40432116386264</v>
      </c>
      <c r="S79">
        <v>6.4775346876404507</v>
      </c>
      <c r="T79">
        <v>0</v>
      </c>
      <c r="U79">
        <v>278.62</v>
      </c>
      <c r="V79">
        <v>4.4698439693007392</v>
      </c>
      <c r="W79">
        <v>10.872839758934827</v>
      </c>
      <c r="X79">
        <v>36.409268344962321</v>
      </c>
      <c r="Y79">
        <v>0</v>
      </c>
      <c r="Z79">
        <v>4.826197357999999</v>
      </c>
      <c r="AA79">
        <v>10.345292795944681</v>
      </c>
      <c r="AB79">
        <v>9.9803028034344656</v>
      </c>
      <c r="AC79">
        <v>7.1329580297310784</v>
      </c>
      <c r="AD79">
        <v>8.9694213024711118</v>
      </c>
      <c r="AE79">
        <v>12.135643972021434</v>
      </c>
      <c r="AF79">
        <v>0</v>
      </c>
      <c r="AG79">
        <v>0</v>
      </c>
      <c r="AH79">
        <v>34.450254309943318</v>
      </c>
      <c r="AI79">
        <v>12.185047652199218</v>
      </c>
      <c r="AJ79">
        <v>0</v>
      </c>
      <c r="AK79">
        <v>16.605666065878644</v>
      </c>
      <c r="AL79">
        <v>18.822186290791741</v>
      </c>
      <c r="AM79">
        <v>3.8795564220521936</v>
      </c>
      <c r="AN79">
        <v>0</v>
      </c>
      <c r="AO79">
        <v>0</v>
      </c>
      <c r="AP79">
        <v>2.3264779700957749</v>
      </c>
      <c r="AQ79">
        <v>0</v>
      </c>
      <c r="AR79">
        <v>8.1293568</v>
      </c>
      <c r="AS79">
        <v>8.0903626605888661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800.86777864288615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111.94657065219704</v>
      </c>
      <c r="L80">
        <v>27.241889388238114</v>
      </c>
      <c r="M80">
        <v>0</v>
      </c>
      <c r="N80">
        <v>29.14777683054654</v>
      </c>
      <c r="O80">
        <v>48.951012049686987</v>
      </c>
      <c r="P80">
        <v>47.958412103946102</v>
      </c>
      <c r="Q80">
        <v>5.3492354345837141</v>
      </c>
      <c r="R80">
        <v>10.40432116386264</v>
      </c>
      <c r="S80">
        <v>6.4775346876404507</v>
      </c>
      <c r="T80">
        <v>0</v>
      </c>
      <c r="U80">
        <v>278.62</v>
      </c>
      <c r="V80">
        <v>4.4698439693007392</v>
      </c>
      <c r="W80">
        <v>10.872839758934827</v>
      </c>
      <c r="X80">
        <v>36.409268344962321</v>
      </c>
      <c r="Y80">
        <v>0</v>
      </c>
      <c r="Z80">
        <v>4.826197357999999</v>
      </c>
      <c r="AA80">
        <v>10.345292795944681</v>
      </c>
      <c r="AB80">
        <v>9.9803028034344656</v>
      </c>
      <c r="AC80">
        <v>7.1329580297310784</v>
      </c>
      <c r="AD80">
        <v>8.9694213024711118</v>
      </c>
      <c r="AE80">
        <v>12.135643972021434</v>
      </c>
      <c r="AF80">
        <v>0</v>
      </c>
      <c r="AG80">
        <v>0</v>
      </c>
      <c r="AH80">
        <v>34.450254309943318</v>
      </c>
      <c r="AI80">
        <v>12.185047652199218</v>
      </c>
      <c r="AJ80">
        <v>0</v>
      </c>
      <c r="AK80">
        <v>16.605666065878644</v>
      </c>
      <c r="AL80">
        <v>18.822186290791741</v>
      </c>
      <c r="AM80">
        <v>3.8795564220521936</v>
      </c>
      <c r="AN80">
        <v>0</v>
      </c>
      <c r="AO80">
        <v>0</v>
      </c>
      <c r="AP80">
        <v>0.18863334206296606</v>
      </c>
      <c r="AQ80">
        <v>0</v>
      </c>
      <c r="AR80">
        <v>8.1293568</v>
      </c>
      <c r="AS80">
        <v>8.0903626605888661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773.58958418901921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86.97816724771441</v>
      </c>
      <c r="L81">
        <v>27.241889388238114</v>
      </c>
      <c r="M81">
        <v>0</v>
      </c>
      <c r="N81">
        <v>29.14777683054654</v>
      </c>
      <c r="O81">
        <v>48.951012049686987</v>
      </c>
      <c r="P81">
        <v>47.958412103946102</v>
      </c>
      <c r="Q81">
        <v>5.3492354345837141</v>
      </c>
      <c r="R81">
        <v>10.40432116386264</v>
      </c>
      <c r="S81">
        <v>6.4775346876404507</v>
      </c>
      <c r="T81">
        <v>0</v>
      </c>
      <c r="U81">
        <v>278.62</v>
      </c>
      <c r="V81">
        <v>4.4698439693007392</v>
      </c>
      <c r="W81">
        <v>10.872839758934827</v>
      </c>
      <c r="X81">
        <v>36.409268344962321</v>
      </c>
      <c r="Y81">
        <v>0</v>
      </c>
      <c r="Z81">
        <v>4.826197357999999</v>
      </c>
      <c r="AA81">
        <v>10.345292795944681</v>
      </c>
      <c r="AB81">
        <v>9.9803028034344656</v>
      </c>
      <c r="AC81">
        <v>7.1329580297310784</v>
      </c>
      <c r="AD81">
        <v>8.9694213024711118</v>
      </c>
      <c r="AE81">
        <v>12.135643972021434</v>
      </c>
      <c r="AF81">
        <v>0</v>
      </c>
      <c r="AG81">
        <v>0</v>
      </c>
      <c r="AH81">
        <v>34.450254309943318</v>
      </c>
      <c r="AI81">
        <v>12.185047652199218</v>
      </c>
      <c r="AJ81">
        <v>0</v>
      </c>
      <c r="AK81">
        <v>16.605666065878644</v>
      </c>
      <c r="AL81">
        <v>18.822186290791741</v>
      </c>
      <c r="AM81">
        <v>3.8795564220521936</v>
      </c>
      <c r="AN81">
        <v>0</v>
      </c>
      <c r="AO81">
        <v>0</v>
      </c>
      <c r="AP81">
        <v>0.18863334206296606</v>
      </c>
      <c r="AQ81">
        <v>0</v>
      </c>
      <c r="AR81">
        <v>8.1293568</v>
      </c>
      <c r="AS81">
        <v>8.0903626605888661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748.62118078453659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86.97816724771441</v>
      </c>
      <c r="L82">
        <v>27.241889388238114</v>
      </c>
      <c r="M82">
        <v>0</v>
      </c>
      <c r="N82">
        <v>29.14777683054654</v>
      </c>
      <c r="O82">
        <v>48.951012049686987</v>
      </c>
      <c r="P82">
        <v>47.958412103946102</v>
      </c>
      <c r="Q82">
        <v>5.3492354345837141</v>
      </c>
      <c r="R82">
        <v>10.40432116386264</v>
      </c>
      <c r="S82">
        <v>6.4775346876404507</v>
      </c>
      <c r="T82">
        <v>0</v>
      </c>
      <c r="U82">
        <v>278.62</v>
      </c>
      <c r="V82">
        <v>4.4698439693007392</v>
      </c>
      <c r="W82">
        <v>10.872839758934827</v>
      </c>
      <c r="X82">
        <v>36.409268344962321</v>
      </c>
      <c r="Y82">
        <v>0</v>
      </c>
      <c r="Z82">
        <v>4.826197357999999</v>
      </c>
      <c r="AA82">
        <v>10.345292795944681</v>
      </c>
      <c r="AB82">
        <v>9.9803028034344656</v>
      </c>
      <c r="AC82">
        <v>7.1329580297310784</v>
      </c>
      <c r="AD82">
        <v>8.9694213024711118</v>
      </c>
      <c r="AE82">
        <v>12.135643972021434</v>
      </c>
      <c r="AF82">
        <v>0</v>
      </c>
      <c r="AG82">
        <v>0</v>
      </c>
      <c r="AH82">
        <v>34.450254309943318</v>
      </c>
      <c r="AI82">
        <v>12.185047652199218</v>
      </c>
      <c r="AJ82">
        <v>0</v>
      </c>
      <c r="AK82">
        <v>16.605666065878644</v>
      </c>
      <c r="AL82">
        <v>18.822186290791741</v>
      </c>
      <c r="AM82">
        <v>3.8795564220521936</v>
      </c>
      <c r="AN82">
        <v>0</v>
      </c>
      <c r="AO82">
        <v>0</v>
      </c>
      <c r="AP82">
        <v>0.18863334206296606</v>
      </c>
      <c r="AQ82">
        <v>0</v>
      </c>
      <c r="AR82">
        <v>8.1293568</v>
      </c>
      <c r="AS82">
        <v>8.0903626605888661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748.62118078453659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86.978483152245175</v>
      </c>
      <c r="L83">
        <v>27.241889388238114</v>
      </c>
      <c r="M83">
        <v>0</v>
      </c>
      <c r="N83">
        <v>29.14777683054654</v>
      </c>
      <c r="O83">
        <v>48.951012049686987</v>
      </c>
      <c r="P83">
        <v>47.958412103946102</v>
      </c>
      <c r="Q83">
        <v>5.3492354345837141</v>
      </c>
      <c r="R83">
        <v>10.40432116386264</v>
      </c>
      <c r="S83">
        <v>6.4775346876404507</v>
      </c>
      <c r="T83">
        <v>0</v>
      </c>
      <c r="U83">
        <v>278.62</v>
      </c>
      <c r="V83">
        <v>4.4698439693007392</v>
      </c>
      <c r="W83">
        <v>10.872839758934827</v>
      </c>
      <c r="X83">
        <v>36.409268344962321</v>
      </c>
      <c r="Y83">
        <v>0</v>
      </c>
      <c r="Z83">
        <v>4.826197357999999</v>
      </c>
      <c r="AA83">
        <v>10.345292795944681</v>
      </c>
      <c r="AB83">
        <v>9.9803028034344656</v>
      </c>
      <c r="AC83">
        <v>7.1329580297310784</v>
      </c>
      <c r="AD83">
        <v>8.9694213024711118</v>
      </c>
      <c r="AE83">
        <v>12.135643972021434</v>
      </c>
      <c r="AF83">
        <v>0</v>
      </c>
      <c r="AG83">
        <v>0</v>
      </c>
      <c r="AH83">
        <v>34.450254309943318</v>
      </c>
      <c r="AI83">
        <v>12.185047652199218</v>
      </c>
      <c r="AJ83">
        <v>0</v>
      </c>
      <c r="AK83">
        <v>16.605666065878644</v>
      </c>
      <c r="AL83">
        <v>18.822186290791741</v>
      </c>
      <c r="AM83">
        <v>3.8795564220521936</v>
      </c>
      <c r="AN83">
        <v>0</v>
      </c>
      <c r="AO83">
        <v>0</v>
      </c>
      <c r="AP83">
        <v>0.18863334206296606</v>
      </c>
      <c r="AQ83">
        <v>0</v>
      </c>
      <c r="AR83">
        <v>8.1293568</v>
      </c>
      <c r="AS83">
        <v>8.0903626605888661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748.6214966890675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86.977483297705561</v>
      </c>
      <c r="L84">
        <v>27.241889388238114</v>
      </c>
      <c r="M84">
        <v>0</v>
      </c>
      <c r="N84">
        <v>29.14777683054654</v>
      </c>
      <c r="O84">
        <v>48.951012049686987</v>
      </c>
      <c r="P84">
        <v>47.958412103946102</v>
      </c>
      <c r="Q84">
        <v>5.3492354345837141</v>
      </c>
      <c r="R84">
        <v>10.40432116386264</v>
      </c>
      <c r="S84">
        <v>6.4775346876404507</v>
      </c>
      <c r="T84">
        <v>0</v>
      </c>
      <c r="U84">
        <v>278.62</v>
      </c>
      <c r="V84">
        <v>4.4698439693007392</v>
      </c>
      <c r="W84">
        <v>10.872839758934827</v>
      </c>
      <c r="X84">
        <v>36.409268344962321</v>
      </c>
      <c r="Y84">
        <v>0</v>
      </c>
      <c r="Z84">
        <v>4.826197357999999</v>
      </c>
      <c r="AA84">
        <v>10.345292795944681</v>
      </c>
      <c r="AB84">
        <v>9.9803028034344656</v>
      </c>
      <c r="AC84">
        <v>7.1329580297310784</v>
      </c>
      <c r="AD84">
        <v>8.9694213024711118</v>
      </c>
      <c r="AE84">
        <v>12.135643972021434</v>
      </c>
      <c r="AF84">
        <v>0</v>
      </c>
      <c r="AG84">
        <v>0</v>
      </c>
      <c r="AH84">
        <v>34.450254309943318</v>
      </c>
      <c r="AI84">
        <v>12.185047652199218</v>
      </c>
      <c r="AJ84">
        <v>0</v>
      </c>
      <c r="AK84">
        <v>16.605666065878644</v>
      </c>
      <c r="AL84">
        <v>18.822186290791741</v>
      </c>
      <c r="AM84">
        <v>3.8795564220521936</v>
      </c>
      <c r="AN84">
        <v>0</v>
      </c>
      <c r="AO84">
        <v>0</v>
      </c>
      <c r="AP84">
        <v>2.3264779700957749</v>
      </c>
      <c r="AQ84">
        <v>0</v>
      </c>
      <c r="AR84">
        <v>8.1293568</v>
      </c>
      <c r="AS84">
        <v>8.0903626605888661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750.75834146256057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86.977734286236398</v>
      </c>
      <c r="L85">
        <v>27.568931584304828</v>
      </c>
      <c r="M85">
        <v>0</v>
      </c>
      <c r="N85">
        <v>29.14777683054654</v>
      </c>
      <c r="O85">
        <v>48.951012049686987</v>
      </c>
      <c r="P85">
        <v>47.958412103946102</v>
      </c>
      <c r="Q85">
        <v>5.3492354345837141</v>
      </c>
      <c r="R85">
        <v>10.40432116386264</v>
      </c>
      <c r="S85">
        <v>6.4775346876404507</v>
      </c>
      <c r="T85">
        <v>0</v>
      </c>
      <c r="U85">
        <v>278.62</v>
      </c>
      <c r="V85">
        <v>4.4698439693007392</v>
      </c>
      <c r="W85">
        <v>10.872839758934827</v>
      </c>
      <c r="X85">
        <v>36.409268344962321</v>
      </c>
      <c r="Y85">
        <v>0</v>
      </c>
      <c r="Z85">
        <v>4.826197357999999</v>
      </c>
      <c r="AA85">
        <v>10.345292795944681</v>
      </c>
      <c r="AB85">
        <v>9.9803028034344656</v>
      </c>
      <c r="AC85">
        <v>7.1329580297310784</v>
      </c>
      <c r="AD85">
        <v>8.9694213024711118</v>
      </c>
      <c r="AE85">
        <v>12.135643972021434</v>
      </c>
      <c r="AF85">
        <v>0</v>
      </c>
      <c r="AG85">
        <v>0</v>
      </c>
      <c r="AH85">
        <v>34.450254309943318</v>
      </c>
      <c r="AI85">
        <v>3.9991950660233977</v>
      </c>
      <c r="AJ85">
        <v>0</v>
      </c>
      <c r="AK85">
        <v>16.605666065878644</v>
      </c>
      <c r="AL85">
        <v>18.822186290791741</v>
      </c>
      <c r="AM85">
        <v>3.8795564220521936</v>
      </c>
      <c r="AN85">
        <v>0</v>
      </c>
      <c r="AO85">
        <v>0</v>
      </c>
      <c r="AP85">
        <v>0</v>
      </c>
      <c r="AQ85">
        <v>0</v>
      </c>
      <c r="AR85">
        <v>8.1293568</v>
      </c>
      <c r="AS85">
        <v>8.0903626605888661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740.57330409088638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86.977940897712671</v>
      </c>
      <c r="L86">
        <v>27.568931584304828</v>
      </c>
      <c r="M86">
        <v>0</v>
      </c>
      <c r="N86">
        <v>29.14777683054654</v>
      </c>
      <c r="O86">
        <v>48.951012049686987</v>
      </c>
      <c r="P86">
        <v>47.958412103946102</v>
      </c>
      <c r="Q86">
        <v>5.3492354345837141</v>
      </c>
      <c r="R86">
        <v>10.40432116386264</v>
      </c>
      <c r="S86">
        <v>6.4775346876404507</v>
      </c>
      <c r="T86">
        <v>0</v>
      </c>
      <c r="U86">
        <v>278.62</v>
      </c>
      <c r="V86">
        <v>4.4698439693007392</v>
      </c>
      <c r="W86">
        <v>10.872839758934827</v>
      </c>
      <c r="X86">
        <v>36.409268344962321</v>
      </c>
      <c r="Y86">
        <v>0</v>
      </c>
      <c r="Z86">
        <v>2.4301094399999998</v>
      </c>
      <c r="AA86">
        <v>10.345292795944681</v>
      </c>
      <c r="AB86">
        <v>9.6988908992960656</v>
      </c>
      <c r="AC86">
        <v>7.1329580297310784</v>
      </c>
      <c r="AD86">
        <v>8.9694213024711118</v>
      </c>
      <c r="AE86">
        <v>12.135643972021434</v>
      </c>
      <c r="AF86">
        <v>0</v>
      </c>
      <c r="AG86">
        <v>0</v>
      </c>
      <c r="AH86">
        <v>34.450254309943318</v>
      </c>
      <c r="AI86">
        <v>3.4368083393249349</v>
      </c>
      <c r="AJ86">
        <v>0</v>
      </c>
      <c r="AK86">
        <v>16.605666065878644</v>
      </c>
      <c r="AL86">
        <v>18.822186290791741</v>
      </c>
      <c r="AM86">
        <v>3.8795564220521936</v>
      </c>
      <c r="AN86">
        <v>0</v>
      </c>
      <c r="AO86">
        <v>0</v>
      </c>
      <c r="AP86">
        <v>0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737.07341161468707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86.978920647611019</v>
      </c>
      <c r="L87">
        <v>27.568931584304828</v>
      </c>
      <c r="M87">
        <v>0</v>
      </c>
      <c r="N87">
        <v>29.14777683054654</v>
      </c>
      <c r="O87">
        <v>48.951012049686987</v>
      </c>
      <c r="P87">
        <v>49.215587602175752</v>
      </c>
      <c r="Q87">
        <v>5.3492354345837141</v>
      </c>
      <c r="R87">
        <v>10.40432116386264</v>
      </c>
      <c r="S87">
        <v>6.4775346876404507</v>
      </c>
      <c r="T87">
        <v>0</v>
      </c>
      <c r="U87">
        <v>278.62</v>
      </c>
      <c r="V87">
        <v>4.4698439693007392</v>
      </c>
      <c r="W87">
        <v>10.872839758934827</v>
      </c>
      <c r="X87">
        <v>36.409268344962321</v>
      </c>
      <c r="Y87">
        <v>0</v>
      </c>
      <c r="Z87">
        <v>2.4301094399999998</v>
      </c>
      <c r="AA87">
        <v>10.345292795944681</v>
      </c>
      <c r="AB87">
        <v>9.6988908992960656</v>
      </c>
      <c r="AC87">
        <v>7.1329580297310784</v>
      </c>
      <c r="AD87">
        <v>8.9694213024711118</v>
      </c>
      <c r="AE87">
        <v>12.135643972021434</v>
      </c>
      <c r="AF87">
        <v>0</v>
      </c>
      <c r="AG87">
        <v>0</v>
      </c>
      <c r="AH87">
        <v>34.450254309943318</v>
      </c>
      <c r="AI87">
        <v>3.4368083393249349</v>
      </c>
      <c r="AJ87">
        <v>0</v>
      </c>
      <c r="AK87">
        <v>16.605666065878644</v>
      </c>
      <c r="AL87">
        <v>18.822186290791741</v>
      </c>
      <c r="AM87">
        <v>3.8795564220521936</v>
      </c>
      <c r="AN87">
        <v>0</v>
      </c>
      <c r="AO87">
        <v>0</v>
      </c>
      <c r="AP87">
        <v>0</v>
      </c>
      <c r="AQ87">
        <v>0</v>
      </c>
      <c r="AR87">
        <v>8.1293568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738.33156686281495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86.978920647611019</v>
      </c>
      <c r="L88">
        <v>33.821551208342683</v>
      </c>
      <c r="M88">
        <v>0</v>
      </c>
      <c r="N88">
        <v>29.14777683054654</v>
      </c>
      <c r="O88">
        <v>48.951012049686987</v>
      </c>
      <c r="P88">
        <v>49.215587602175752</v>
      </c>
      <c r="Q88">
        <v>5.3492354345837141</v>
      </c>
      <c r="R88">
        <v>10.40432116386264</v>
      </c>
      <c r="S88">
        <v>6.4775346876404507</v>
      </c>
      <c r="T88">
        <v>0</v>
      </c>
      <c r="U88">
        <v>278.62</v>
      </c>
      <c r="V88">
        <v>4.4698439693007392</v>
      </c>
      <c r="W88">
        <v>10.872839758934827</v>
      </c>
      <c r="X88">
        <v>36.409268344962321</v>
      </c>
      <c r="Y88">
        <v>0</v>
      </c>
      <c r="Z88">
        <v>2.4301094399999998</v>
      </c>
      <c r="AA88">
        <v>10.345292795944681</v>
      </c>
      <c r="AB88">
        <v>9.6988908992960656</v>
      </c>
      <c r="AC88">
        <v>7.1329580297310784</v>
      </c>
      <c r="AD88">
        <v>8.9694213024711118</v>
      </c>
      <c r="AE88">
        <v>12.135643972021434</v>
      </c>
      <c r="AF88">
        <v>0</v>
      </c>
      <c r="AG88">
        <v>0</v>
      </c>
      <c r="AH88">
        <v>34.450254309943318</v>
      </c>
      <c r="AI88">
        <v>3.4368083393249349</v>
      </c>
      <c r="AJ88">
        <v>0</v>
      </c>
      <c r="AK88">
        <v>16.605666065878644</v>
      </c>
      <c r="AL88">
        <v>18.822186290791741</v>
      </c>
      <c r="AM88">
        <v>3.8795564220521936</v>
      </c>
      <c r="AN88">
        <v>0</v>
      </c>
      <c r="AO88">
        <v>0</v>
      </c>
      <c r="AP88">
        <v>0</v>
      </c>
      <c r="AQ88">
        <v>0</v>
      </c>
      <c r="AR88">
        <v>8.1293568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744.58418648685279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86.978920647611019</v>
      </c>
      <c r="L89">
        <v>33.821684681397343</v>
      </c>
      <c r="M89">
        <v>0</v>
      </c>
      <c r="N89">
        <v>29.14777683054654</v>
      </c>
      <c r="O89">
        <v>48.951012049686987</v>
      </c>
      <c r="P89">
        <v>49.215587602175752</v>
      </c>
      <c r="Q89">
        <v>5.3492354345837141</v>
      </c>
      <c r="R89">
        <v>10.40432116386264</v>
      </c>
      <c r="S89">
        <v>6.4775346876404507</v>
      </c>
      <c r="T89">
        <v>0</v>
      </c>
      <c r="U89">
        <v>278.62</v>
      </c>
      <c r="V89">
        <v>4.4698439693007392</v>
      </c>
      <c r="W89">
        <v>10.872839758934827</v>
      </c>
      <c r="X89">
        <v>36.409268344962321</v>
      </c>
      <c r="Y89">
        <v>0</v>
      </c>
      <c r="Z89">
        <v>2.4301094399999998</v>
      </c>
      <c r="AA89">
        <v>10.345292795944681</v>
      </c>
      <c r="AB89">
        <v>9.6988908992960656</v>
      </c>
      <c r="AC89">
        <v>7.1329580297310784</v>
      </c>
      <c r="AD89">
        <v>8.9694213024711118</v>
      </c>
      <c r="AE89">
        <v>12.135643972021434</v>
      </c>
      <c r="AF89">
        <v>0</v>
      </c>
      <c r="AG89">
        <v>0</v>
      </c>
      <c r="AH89">
        <v>34.450254309943318</v>
      </c>
      <c r="AI89">
        <v>3.4368083393249349</v>
      </c>
      <c r="AJ89">
        <v>0</v>
      </c>
      <c r="AK89">
        <v>16.605666065878644</v>
      </c>
      <c r="AL89">
        <v>18.822186290791741</v>
      </c>
      <c r="AM89">
        <v>3.8795564220521936</v>
      </c>
      <c r="AN89">
        <v>0</v>
      </c>
      <c r="AO89">
        <v>0</v>
      </c>
      <c r="AP89">
        <v>0</v>
      </c>
      <c r="AQ89">
        <v>0</v>
      </c>
      <c r="AR89">
        <v>8.1293568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744.58431995990759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86.978920647611019</v>
      </c>
      <c r="L90">
        <v>33.8211908587352</v>
      </c>
      <c r="M90">
        <v>0</v>
      </c>
      <c r="N90">
        <v>29.14777683054654</v>
      </c>
      <c r="O90">
        <v>48.951012049686987</v>
      </c>
      <c r="P90">
        <v>49.215587602175752</v>
      </c>
      <c r="Q90">
        <v>5.3492354345837141</v>
      </c>
      <c r="R90">
        <v>10.40432116386264</v>
      </c>
      <c r="S90">
        <v>6.4775346876404507</v>
      </c>
      <c r="T90">
        <v>0</v>
      </c>
      <c r="U90">
        <v>278.62</v>
      </c>
      <c r="V90">
        <v>4.4698439693007392</v>
      </c>
      <c r="W90">
        <v>10.872839758934827</v>
      </c>
      <c r="X90">
        <v>36.409268344962321</v>
      </c>
      <c r="Y90">
        <v>0</v>
      </c>
      <c r="Z90">
        <v>4.826197357999999</v>
      </c>
      <c r="AA90">
        <v>10.345292795944681</v>
      </c>
      <c r="AB90">
        <v>9.9803028034344656</v>
      </c>
      <c r="AC90">
        <v>7.1329580297310784</v>
      </c>
      <c r="AD90">
        <v>8.9694213024711118</v>
      </c>
      <c r="AE90">
        <v>12.135643972021434</v>
      </c>
      <c r="AF90">
        <v>0</v>
      </c>
      <c r="AG90">
        <v>0</v>
      </c>
      <c r="AH90">
        <v>34.450254309943318</v>
      </c>
      <c r="AI90">
        <v>3.4368083393249349</v>
      </c>
      <c r="AJ90">
        <v>0</v>
      </c>
      <c r="AK90">
        <v>16.605666065878644</v>
      </c>
      <c r="AL90">
        <v>18.822186290791741</v>
      </c>
      <c r="AM90">
        <v>3.8795564220521936</v>
      </c>
      <c r="AN90">
        <v>0</v>
      </c>
      <c r="AO90">
        <v>0</v>
      </c>
      <c r="AP90">
        <v>0</v>
      </c>
      <c r="AQ90">
        <v>0</v>
      </c>
      <c r="AR90">
        <v>8.1293568</v>
      </c>
      <c r="AS90">
        <v>8.0903626605888661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747.52153849822253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86.978920647611019</v>
      </c>
      <c r="L91">
        <v>33.821684681397343</v>
      </c>
      <c r="M91">
        <v>0</v>
      </c>
      <c r="N91">
        <v>29.14777683054654</v>
      </c>
      <c r="O91">
        <v>48.951012049686987</v>
      </c>
      <c r="P91">
        <v>49.215587602175752</v>
      </c>
      <c r="Q91">
        <v>5.3492354345837141</v>
      </c>
      <c r="R91">
        <v>10.40432116386264</v>
      </c>
      <c r="S91">
        <v>6.4775346876404507</v>
      </c>
      <c r="T91">
        <v>0</v>
      </c>
      <c r="U91">
        <v>278.62</v>
      </c>
      <c r="V91">
        <v>4.4698439693007392</v>
      </c>
      <c r="W91">
        <v>10.872839758934827</v>
      </c>
      <c r="X91">
        <v>36.409268344962321</v>
      </c>
      <c r="Y91">
        <v>0</v>
      </c>
      <c r="Z91">
        <v>4.826197357999999</v>
      </c>
      <c r="AA91">
        <v>10.345292795944681</v>
      </c>
      <c r="AB91">
        <v>9.9803028034344656</v>
      </c>
      <c r="AC91">
        <v>7.1329580297310784</v>
      </c>
      <c r="AD91">
        <v>8.9694213024711118</v>
      </c>
      <c r="AE91">
        <v>12.135643972021434</v>
      </c>
      <c r="AF91">
        <v>0</v>
      </c>
      <c r="AG91">
        <v>0</v>
      </c>
      <c r="AH91">
        <v>34.450254309943318</v>
      </c>
      <c r="AI91">
        <v>3.4368083393249349</v>
      </c>
      <c r="AJ91">
        <v>0</v>
      </c>
      <c r="AK91">
        <v>16.605666065878644</v>
      </c>
      <c r="AL91">
        <v>18.822186290791741</v>
      </c>
      <c r="AM91">
        <v>3.8795564220521936</v>
      </c>
      <c r="AN91">
        <v>0</v>
      </c>
      <c r="AO91">
        <v>0</v>
      </c>
      <c r="AP91">
        <v>0</v>
      </c>
      <c r="AQ91">
        <v>0</v>
      </c>
      <c r="AR91">
        <v>8.1293568</v>
      </c>
      <c r="AS91">
        <v>8.0903626605888661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747.52203232088482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86.978920647611019</v>
      </c>
      <c r="L92">
        <v>33.8211908587352</v>
      </c>
      <c r="M92">
        <v>0</v>
      </c>
      <c r="N92">
        <v>29.14777683054654</v>
      </c>
      <c r="O92">
        <v>48.951012049686987</v>
      </c>
      <c r="P92">
        <v>49.215587602175752</v>
      </c>
      <c r="Q92">
        <v>5.3492354345837141</v>
      </c>
      <c r="R92">
        <v>10.40432116386264</v>
      </c>
      <c r="S92">
        <v>6.4775346876404507</v>
      </c>
      <c r="T92">
        <v>0</v>
      </c>
      <c r="U92">
        <v>278.62</v>
      </c>
      <c r="V92">
        <v>4.4698439693007392</v>
      </c>
      <c r="W92">
        <v>10.872839758934827</v>
      </c>
      <c r="X92">
        <v>36.409268344962321</v>
      </c>
      <c r="Y92">
        <v>0</v>
      </c>
      <c r="Z92">
        <v>4.826197357999999</v>
      </c>
      <c r="AA92">
        <v>10.345292795944681</v>
      </c>
      <c r="AB92">
        <v>9.9803028034344656</v>
      </c>
      <c r="AC92">
        <v>7.1329580297310784</v>
      </c>
      <c r="AD92">
        <v>8.9694213024711118</v>
      </c>
      <c r="AE92">
        <v>12.135643972021434</v>
      </c>
      <c r="AF92">
        <v>0</v>
      </c>
      <c r="AG92">
        <v>0</v>
      </c>
      <c r="AH92">
        <v>34.450254309943318</v>
      </c>
      <c r="AI92">
        <v>3.4368083393249349</v>
      </c>
      <c r="AJ92">
        <v>0</v>
      </c>
      <c r="AK92">
        <v>16.605666065878644</v>
      </c>
      <c r="AL92">
        <v>18.822186290791741</v>
      </c>
      <c r="AM92">
        <v>3.8795564220521936</v>
      </c>
      <c r="AN92">
        <v>0</v>
      </c>
      <c r="AO92">
        <v>0</v>
      </c>
      <c r="AP92">
        <v>2.3264779700957749</v>
      </c>
      <c r="AQ92">
        <v>0</v>
      </c>
      <c r="AR92">
        <v>8.1293568</v>
      </c>
      <c r="AS92">
        <v>8.0903626605888661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749.84801646831829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86.978920647611019</v>
      </c>
      <c r="L93">
        <v>60.88</v>
      </c>
      <c r="M93">
        <v>0</v>
      </c>
      <c r="N93">
        <v>29.14777683054654</v>
      </c>
      <c r="O93">
        <v>48.951012049686987</v>
      </c>
      <c r="P93">
        <v>49.215587602175752</v>
      </c>
      <c r="Q93">
        <v>5.3492354345837141</v>
      </c>
      <c r="R93">
        <v>10.40432116386264</v>
      </c>
      <c r="S93">
        <v>6.4775346876404507</v>
      </c>
      <c r="T93">
        <v>0</v>
      </c>
      <c r="U93">
        <v>278.62</v>
      </c>
      <c r="V93">
        <v>4.4698439693007392</v>
      </c>
      <c r="W93">
        <v>10.872839758934827</v>
      </c>
      <c r="X93">
        <v>36.409268344962321</v>
      </c>
      <c r="Y93">
        <v>0</v>
      </c>
      <c r="Z93">
        <v>4.826197357999999</v>
      </c>
      <c r="AA93">
        <v>10.345292795944681</v>
      </c>
      <c r="AB93">
        <v>9.9803028034344656</v>
      </c>
      <c r="AC93">
        <v>7.1329580297310784</v>
      </c>
      <c r="AD93">
        <v>8.9694213024711118</v>
      </c>
      <c r="AE93">
        <v>12.135643972021434</v>
      </c>
      <c r="AF93">
        <v>0</v>
      </c>
      <c r="AG93">
        <v>0</v>
      </c>
      <c r="AH93">
        <v>34.450254309943318</v>
      </c>
      <c r="AI93">
        <v>0.87482386771856679</v>
      </c>
      <c r="AJ93">
        <v>0</v>
      </c>
      <c r="AK93">
        <v>16.605666065878644</v>
      </c>
      <c r="AL93">
        <v>18.822186290791741</v>
      </c>
      <c r="AM93">
        <v>3.8795564220521936</v>
      </c>
      <c r="AN93">
        <v>0</v>
      </c>
      <c r="AO93">
        <v>0</v>
      </c>
      <c r="AP93">
        <v>2.3264779700957749</v>
      </c>
      <c r="AQ93">
        <v>0</v>
      </c>
      <c r="AR93">
        <v>8.1293568</v>
      </c>
      <c r="AS93">
        <v>8.0903626605888661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774.3448411379768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115.96853625935982</v>
      </c>
      <c r="L94">
        <v>60.88</v>
      </c>
      <c r="M94">
        <v>0</v>
      </c>
      <c r="N94">
        <v>29.14777683054654</v>
      </c>
      <c r="O94">
        <v>48.951012049686987</v>
      </c>
      <c r="P94">
        <v>49.215587602175752</v>
      </c>
      <c r="Q94">
        <v>5.3492354345837141</v>
      </c>
      <c r="R94">
        <v>10.40432116386264</v>
      </c>
      <c r="S94">
        <v>6.4775346876404507</v>
      </c>
      <c r="T94">
        <v>0</v>
      </c>
      <c r="U94">
        <v>278.62</v>
      </c>
      <c r="V94">
        <v>4.4698439693007392</v>
      </c>
      <c r="W94">
        <v>10.872839758934827</v>
      </c>
      <c r="X94">
        <v>36.409268344962321</v>
      </c>
      <c r="Y94">
        <v>0</v>
      </c>
      <c r="Z94">
        <v>3.2012641080000002</v>
      </c>
      <c r="AA94">
        <v>9.307505777777779</v>
      </c>
      <c r="AB94">
        <v>9.6988908992960656</v>
      </c>
      <c r="AC94">
        <v>7.1329580297310784</v>
      </c>
      <c r="AD94">
        <v>6.7115029575910237</v>
      </c>
      <c r="AE94">
        <v>12.135643972021434</v>
      </c>
      <c r="AF94">
        <v>0</v>
      </c>
      <c r="AG94">
        <v>0</v>
      </c>
      <c r="AH94">
        <v>34.450254309943318</v>
      </c>
      <c r="AI94">
        <v>0.87482386771856679</v>
      </c>
      <c r="AJ94">
        <v>0</v>
      </c>
      <c r="AK94">
        <v>16.605666065878644</v>
      </c>
      <c r="AL94">
        <v>18.822186290791741</v>
      </c>
      <c r="AM94">
        <v>3.8795564220521936</v>
      </c>
      <c r="AN94">
        <v>0</v>
      </c>
      <c r="AO94">
        <v>0</v>
      </c>
      <c r="AP94">
        <v>6.287786534018229E-2</v>
      </c>
      <c r="AQ94">
        <v>0</v>
      </c>
      <c r="AR94">
        <v>8.1293568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795.60859358894572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135.29844746692225</v>
      </c>
      <c r="L95">
        <v>60.88</v>
      </c>
      <c r="M95">
        <v>0</v>
      </c>
      <c r="N95">
        <v>29.14777683054654</v>
      </c>
      <c r="O95">
        <v>48.951012049686987</v>
      </c>
      <c r="P95">
        <v>49.215587602175752</v>
      </c>
      <c r="Q95">
        <v>5.3492354345837141</v>
      </c>
      <c r="R95">
        <v>10.40432116386264</v>
      </c>
      <c r="S95">
        <v>6.4775346876404507</v>
      </c>
      <c r="T95">
        <v>0</v>
      </c>
      <c r="U95">
        <v>278.62</v>
      </c>
      <c r="V95">
        <v>4.4698439693007392</v>
      </c>
      <c r="W95">
        <v>10.872839758934827</v>
      </c>
      <c r="X95">
        <v>36.409268344962321</v>
      </c>
      <c r="Y95">
        <v>0</v>
      </c>
      <c r="Z95">
        <v>1.6006320540000001</v>
      </c>
      <c r="AA95">
        <v>9.307505777777779</v>
      </c>
      <c r="AB95">
        <v>9.6988908992960656</v>
      </c>
      <c r="AC95">
        <v>7.1329580297310784</v>
      </c>
      <c r="AD95">
        <v>4.4847107578282923</v>
      </c>
      <c r="AE95">
        <v>12.135643972021434</v>
      </c>
      <c r="AF95">
        <v>0</v>
      </c>
      <c r="AG95">
        <v>0</v>
      </c>
      <c r="AH95">
        <v>34.450254309943318</v>
      </c>
      <c r="AI95">
        <v>3.4368083393249349</v>
      </c>
      <c r="AJ95">
        <v>0</v>
      </c>
      <c r="AK95">
        <v>16.605666065878644</v>
      </c>
      <c r="AL95">
        <v>18.822186290791741</v>
      </c>
      <c r="AM95">
        <v>3.8795564220521936</v>
      </c>
      <c r="AN95">
        <v>0</v>
      </c>
      <c r="AO95">
        <v>0</v>
      </c>
      <c r="AP95">
        <v>6.287786534018229E-2</v>
      </c>
      <c r="AQ95">
        <v>0</v>
      </c>
      <c r="AR95">
        <v>8.1293568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813.67306501435178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158.53819526062173</v>
      </c>
      <c r="L96">
        <v>60.88</v>
      </c>
      <c r="M96">
        <v>0</v>
      </c>
      <c r="N96">
        <v>29.14777683054654</v>
      </c>
      <c r="O96">
        <v>48.951012049686987</v>
      </c>
      <c r="P96">
        <v>49.215587602175752</v>
      </c>
      <c r="Q96">
        <v>5.3492354345837141</v>
      </c>
      <c r="R96">
        <v>10.40432116386264</v>
      </c>
      <c r="S96">
        <v>6.4775346876404507</v>
      </c>
      <c r="T96">
        <v>0</v>
      </c>
      <c r="U96">
        <v>278.62</v>
      </c>
      <c r="V96">
        <v>4.4698439693007392</v>
      </c>
      <c r="W96">
        <v>10.872839758934827</v>
      </c>
      <c r="X96">
        <v>36.409268344962321</v>
      </c>
      <c r="Y96">
        <v>0</v>
      </c>
      <c r="Z96">
        <v>1.6006320540000001</v>
      </c>
      <c r="AA96">
        <v>9.307505777777779</v>
      </c>
      <c r="AB96">
        <v>9.6988908992960656</v>
      </c>
      <c r="AC96">
        <v>7.1329580297310784</v>
      </c>
      <c r="AD96">
        <v>4.4847107578282923</v>
      </c>
      <c r="AE96">
        <v>12.135643972021434</v>
      </c>
      <c r="AF96">
        <v>0</v>
      </c>
      <c r="AG96">
        <v>0</v>
      </c>
      <c r="AH96">
        <v>34.450254309943318</v>
      </c>
      <c r="AI96">
        <v>3.4368083393249349</v>
      </c>
      <c r="AJ96">
        <v>0</v>
      </c>
      <c r="AK96">
        <v>16.605666065878644</v>
      </c>
      <c r="AL96">
        <v>18.822186290791741</v>
      </c>
      <c r="AM96">
        <v>3.8795564220521936</v>
      </c>
      <c r="AN96">
        <v>0</v>
      </c>
      <c r="AO96">
        <v>0</v>
      </c>
      <c r="AP96">
        <v>6.287786534018229E-2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836.91281280805129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158.53819526062173</v>
      </c>
      <c r="L97">
        <v>60.88</v>
      </c>
      <c r="M97">
        <v>0</v>
      </c>
      <c r="N97">
        <v>29.14777683054654</v>
      </c>
      <c r="O97">
        <v>48.951012049686987</v>
      </c>
      <c r="P97">
        <v>49.215587602175752</v>
      </c>
      <c r="Q97">
        <v>5.3492354345837141</v>
      </c>
      <c r="R97">
        <v>10.40432116386264</v>
      </c>
      <c r="S97">
        <v>6.4775346876404507</v>
      </c>
      <c r="T97">
        <v>0</v>
      </c>
      <c r="U97">
        <v>278.62</v>
      </c>
      <c r="V97">
        <v>4.6708298836324085</v>
      </c>
      <c r="W97">
        <v>10.872839758934827</v>
      </c>
      <c r="X97">
        <v>36.409268344962321</v>
      </c>
      <c r="Y97">
        <v>0</v>
      </c>
      <c r="Z97">
        <v>1.6006320540000001</v>
      </c>
      <c r="AA97">
        <v>9.307505777777779</v>
      </c>
      <c r="AB97">
        <v>9.6988908992960656</v>
      </c>
      <c r="AC97">
        <v>7.1329580297310784</v>
      </c>
      <c r="AD97">
        <v>4.4847107578282923</v>
      </c>
      <c r="AE97">
        <v>12.135643972021434</v>
      </c>
      <c r="AF97">
        <v>0</v>
      </c>
      <c r="AG97">
        <v>0</v>
      </c>
      <c r="AH97">
        <v>34.450254309943318</v>
      </c>
      <c r="AI97">
        <v>3.4368083393249349</v>
      </c>
      <c r="AJ97">
        <v>0</v>
      </c>
      <c r="AK97">
        <v>16.605666065878644</v>
      </c>
      <c r="AL97">
        <v>18.822186290791741</v>
      </c>
      <c r="AM97">
        <v>3.8795564220521936</v>
      </c>
      <c r="AN97">
        <v>0</v>
      </c>
      <c r="AO97">
        <v>0</v>
      </c>
      <c r="AP97">
        <v>2.3264779700957749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839.37739882713868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158.53819526062173</v>
      </c>
      <c r="L98">
        <v>60.88</v>
      </c>
      <c r="M98">
        <v>0</v>
      </c>
      <c r="N98">
        <v>29.14777683054654</v>
      </c>
      <c r="O98">
        <v>48.951012049686987</v>
      </c>
      <c r="P98">
        <v>49.215587602175752</v>
      </c>
      <c r="Q98">
        <v>5.3492354345837141</v>
      </c>
      <c r="R98">
        <v>10.40432116386264</v>
      </c>
      <c r="S98">
        <v>6.4775346876404507</v>
      </c>
      <c r="T98">
        <v>0</v>
      </c>
      <c r="U98">
        <v>278.62</v>
      </c>
      <c r="V98">
        <v>4.9115077992757374</v>
      </c>
      <c r="W98">
        <v>10.872839758934827</v>
      </c>
      <c r="X98">
        <v>36.409268344962321</v>
      </c>
      <c r="Y98">
        <v>0</v>
      </c>
      <c r="Z98">
        <v>1.6006320540000001</v>
      </c>
      <c r="AA98">
        <v>9.307505777777779</v>
      </c>
      <c r="AB98">
        <v>9.6988908992960656</v>
      </c>
      <c r="AC98">
        <v>7.1329580297310784</v>
      </c>
      <c r="AD98">
        <v>4.4847107578282923</v>
      </c>
      <c r="AE98">
        <v>12.135643972021434</v>
      </c>
      <c r="AF98">
        <v>0</v>
      </c>
      <c r="AG98">
        <v>0</v>
      </c>
      <c r="AH98">
        <v>34.450254309943318</v>
      </c>
      <c r="AI98">
        <v>3.4368083393249349</v>
      </c>
      <c r="AJ98">
        <v>0</v>
      </c>
      <c r="AK98">
        <v>16.605666065878644</v>
      </c>
      <c r="AL98">
        <v>18.822186290791741</v>
      </c>
      <c r="AM98">
        <v>3.8795564220521936</v>
      </c>
      <c r="AN98">
        <v>0</v>
      </c>
      <c r="AO98">
        <v>0</v>
      </c>
      <c r="AP98">
        <v>2.3264779700957749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839.6180767427818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1.0381688439638319E-3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4.6599281879442381E-3</v>
      </c>
      <c r="K99">
        <f t="shared" si="2"/>
        <v>2.7828103527586778</v>
      </c>
      <c r="L99">
        <f t="shared" si="2"/>
        <v>1.0483245003805937</v>
      </c>
      <c r="M99">
        <f t="shared" si="2"/>
        <v>0</v>
      </c>
      <c r="N99">
        <f t="shared" si="2"/>
        <v>0.69848950623624007</v>
      </c>
      <c r="O99">
        <f t="shared" si="2"/>
        <v>1.1728488134562927</v>
      </c>
      <c r="P99">
        <f t="shared" si="2"/>
        <v>1.1372373573880474</v>
      </c>
      <c r="Q99">
        <f t="shared" si="2"/>
        <v>0.11111993555675924</v>
      </c>
      <c r="R99">
        <f t="shared" si="2"/>
        <v>0.21805886905336674</v>
      </c>
      <c r="S99">
        <f t="shared" si="2"/>
        <v>0.13695158948670288</v>
      </c>
      <c r="T99">
        <f t="shared" si="2"/>
        <v>0</v>
      </c>
      <c r="U99">
        <f t="shared" si="2"/>
        <v>6.6793883042082314</v>
      </c>
      <c r="V99">
        <f t="shared" si="2"/>
        <v>0.10471106934750471</v>
      </c>
      <c r="W99">
        <f t="shared" si="2"/>
        <v>0.24791725773732659</v>
      </c>
      <c r="X99">
        <f t="shared" si="2"/>
        <v>0.82498990910531367</v>
      </c>
      <c r="Y99">
        <f t="shared" si="2"/>
        <v>0</v>
      </c>
      <c r="Z99">
        <f t="shared" si="2"/>
        <v>7.1730349363499993E-2</v>
      </c>
      <c r="AA99">
        <f t="shared" si="2"/>
        <v>0.24050362446642079</v>
      </c>
      <c r="AB99">
        <f t="shared" si="2"/>
        <v>0.23361761729552113</v>
      </c>
      <c r="AC99">
        <f t="shared" si="2"/>
        <v>0.17119099271354574</v>
      </c>
      <c r="AD99">
        <f t="shared" si="2"/>
        <v>0.12218502268924103</v>
      </c>
      <c r="AE99">
        <f t="shared" si="2"/>
        <v>0.28518763355471288</v>
      </c>
      <c r="AF99">
        <f t="shared" si="2"/>
        <v>0</v>
      </c>
      <c r="AG99">
        <f t="shared" si="2"/>
        <v>0</v>
      </c>
      <c r="AH99">
        <f t="shared" si="2"/>
        <v>0.83308246525575336</v>
      </c>
      <c r="AI99">
        <f t="shared" si="2"/>
        <v>6.4955676521975758E-2</v>
      </c>
      <c r="AJ99">
        <f t="shared" si="2"/>
        <v>0</v>
      </c>
      <c r="AK99">
        <f t="shared" si="2"/>
        <v>0.39853598558108794</v>
      </c>
      <c r="AL99">
        <f t="shared" si="2"/>
        <v>0.44724081209903183</v>
      </c>
      <c r="AM99">
        <f t="shared" si="2"/>
        <v>4.1064528127311595E-2</v>
      </c>
      <c r="AN99">
        <f t="shared" si="2"/>
        <v>0</v>
      </c>
      <c r="AO99">
        <f t="shared" si="2"/>
        <v>0</v>
      </c>
      <c r="AP99">
        <f t="shared" si="2"/>
        <v>1.5955237949975398E-2</v>
      </c>
      <c r="AQ99">
        <f t="shared" si="2"/>
        <v>0</v>
      </c>
      <c r="AR99">
        <f t="shared" si="2"/>
        <v>0.1991692415999998</v>
      </c>
      <c r="AS99">
        <f t="shared" si="2"/>
        <v>0.18870424053851595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18.481668989503564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12.079186991202347</v>
      </c>
      <c r="E3">
        <v>0</v>
      </c>
      <c r="F3">
        <v>0</v>
      </c>
      <c r="G3">
        <v>0</v>
      </c>
      <c r="H3">
        <v>0</v>
      </c>
      <c r="I3">
        <v>0</v>
      </c>
      <c r="J3">
        <v>21.99936855629139</v>
      </c>
      <c r="K3">
        <v>9.0499353707518821</v>
      </c>
      <c r="L3">
        <v>318.44601599999999</v>
      </c>
      <c r="M3">
        <v>27.271413946156308</v>
      </c>
      <c r="N3">
        <v>35.20731465535313</v>
      </c>
      <c r="O3">
        <v>0</v>
      </c>
      <c r="P3">
        <v>28.682751999999997</v>
      </c>
      <c r="Q3">
        <v>6.4698911312299945</v>
      </c>
      <c r="R3">
        <v>12.566456308223913</v>
      </c>
      <c r="S3">
        <v>7.8271607458832353</v>
      </c>
      <c r="T3">
        <v>0</v>
      </c>
      <c r="U3">
        <v>61.201992972103469</v>
      </c>
      <c r="V3">
        <v>5.3212177093425614</v>
      </c>
      <c r="W3">
        <v>13.133430177995796</v>
      </c>
      <c r="X3">
        <v>43.969116427574654</v>
      </c>
      <c r="Y3">
        <v>0</v>
      </c>
      <c r="Z3">
        <v>3.8669528863636367</v>
      </c>
      <c r="AA3">
        <v>12.494554824894514</v>
      </c>
      <c r="AB3">
        <v>11.715435256385378</v>
      </c>
      <c r="AC3">
        <v>8.6173367415458646</v>
      </c>
      <c r="AD3">
        <v>5.4177444713794536</v>
      </c>
      <c r="AE3">
        <v>14.656610823527576</v>
      </c>
      <c r="AF3">
        <v>7.1622316835226805</v>
      </c>
      <c r="AG3">
        <v>11.526167107036004</v>
      </c>
      <c r="AH3">
        <v>45.345623887674492</v>
      </c>
      <c r="AI3">
        <v>1.0569322695047081</v>
      </c>
      <c r="AJ3">
        <v>0</v>
      </c>
      <c r="AK3">
        <v>20.05766614783294</v>
      </c>
      <c r="AL3">
        <v>0</v>
      </c>
      <c r="AM3">
        <v>3.1620607467647739</v>
      </c>
      <c r="AN3">
        <v>0.92411916073299427</v>
      </c>
      <c r="AO3">
        <v>0</v>
      </c>
      <c r="AP3">
        <v>0.72161591242750622</v>
      </c>
      <c r="AQ3">
        <v>9.9380324889236888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779.16506258331799</v>
      </c>
    </row>
    <row r="4" spans="1:117">
      <c r="A4" t="s">
        <v>46</v>
      </c>
      <c r="B4">
        <v>0</v>
      </c>
      <c r="C4">
        <v>0</v>
      </c>
      <c r="D4">
        <v>11.672371999999999</v>
      </c>
      <c r="E4">
        <v>0</v>
      </c>
      <c r="F4">
        <v>0</v>
      </c>
      <c r="G4">
        <v>0</v>
      </c>
      <c r="H4">
        <v>0</v>
      </c>
      <c r="I4">
        <v>0</v>
      </c>
      <c r="J4">
        <v>21.999390604411346</v>
      </c>
      <c r="K4">
        <v>9.0499353707518821</v>
      </c>
      <c r="L4">
        <v>318.44601599999999</v>
      </c>
      <c r="M4">
        <v>27.271413946156308</v>
      </c>
      <c r="N4">
        <v>35.20731465535313</v>
      </c>
      <c r="O4">
        <v>0</v>
      </c>
      <c r="P4">
        <v>28.682751999999997</v>
      </c>
      <c r="Q4">
        <v>6.4698911312299945</v>
      </c>
      <c r="R4">
        <v>12.566456308223913</v>
      </c>
      <c r="S4">
        <v>7.8271607458832353</v>
      </c>
      <c r="T4">
        <v>0</v>
      </c>
      <c r="U4">
        <v>61.201992972103469</v>
      </c>
      <c r="V4">
        <v>5.3508726689576172</v>
      </c>
      <c r="W4">
        <v>13.133430177995796</v>
      </c>
      <c r="X4">
        <v>43.969116427574654</v>
      </c>
      <c r="Y4">
        <v>0</v>
      </c>
      <c r="Z4">
        <v>3.8669528863636367</v>
      </c>
      <c r="AA4">
        <v>12.494554824894514</v>
      </c>
      <c r="AB4">
        <v>11.715435256385378</v>
      </c>
      <c r="AC4">
        <v>8.6173367415458646</v>
      </c>
      <c r="AD4">
        <v>5.4177444713794536</v>
      </c>
      <c r="AE4">
        <v>14.656610823527576</v>
      </c>
      <c r="AF4">
        <v>7.1622316835226805</v>
      </c>
      <c r="AG4">
        <v>11.526167107036004</v>
      </c>
      <c r="AH4">
        <v>45.345623887674492</v>
      </c>
      <c r="AI4">
        <v>1.0569322695047081</v>
      </c>
      <c r="AJ4">
        <v>0</v>
      </c>
      <c r="AK4">
        <v>20.05766614783294</v>
      </c>
      <c r="AL4">
        <v>0</v>
      </c>
      <c r="AM4">
        <v>3.1620607467647739</v>
      </c>
      <c r="AN4">
        <v>0.92411916073299427</v>
      </c>
      <c r="AO4">
        <v>0</v>
      </c>
      <c r="AP4">
        <v>0.72161591242750622</v>
      </c>
      <c r="AQ4">
        <v>9.9380324889236888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778.78792459985073</v>
      </c>
    </row>
    <row r="5" spans="1:117">
      <c r="A5" t="s">
        <v>47</v>
      </c>
      <c r="B5">
        <v>0</v>
      </c>
      <c r="C5">
        <v>0</v>
      </c>
      <c r="D5">
        <v>2.2953333333333336E-2</v>
      </c>
      <c r="E5">
        <v>0</v>
      </c>
      <c r="F5">
        <v>0</v>
      </c>
      <c r="G5">
        <v>0</v>
      </c>
      <c r="H5">
        <v>0</v>
      </c>
      <c r="I5">
        <v>0</v>
      </c>
      <c r="J5">
        <v>0.65027532319391645</v>
      </c>
      <c r="K5">
        <v>9.0499353707518821</v>
      </c>
      <c r="L5">
        <v>318.44601599999999</v>
      </c>
      <c r="M5">
        <v>27.271413946156308</v>
      </c>
      <c r="N5">
        <v>35.20731465535313</v>
      </c>
      <c r="O5">
        <v>0</v>
      </c>
      <c r="P5">
        <v>28.682751999999997</v>
      </c>
      <c r="Q5">
        <v>6.4698911312299945</v>
      </c>
      <c r="R5">
        <v>12.566456308223913</v>
      </c>
      <c r="S5">
        <v>7.8271607458832353</v>
      </c>
      <c r="T5">
        <v>0</v>
      </c>
      <c r="U5">
        <v>61.201992972103469</v>
      </c>
      <c r="V5">
        <v>5.3508726689576172</v>
      </c>
      <c r="W5">
        <v>13.133430177995796</v>
      </c>
      <c r="X5">
        <v>43.969116427574654</v>
      </c>
      <c r="Y5">
        <v>0</v>
      </c>
      <c r="Z5">
        <v>3.8669528863636367</v>
      </c>
      <c r="AA5">
        <v>12.494554824894514</v>
      </c>
      <c r="AB5">
        <v>11.715435256385378</v>
      </c>
      <c r="AC5">
        <v>8.6173367415458646</v>
      </c>
      <c r="AD5">
        <v>5.4177444713794536</v>
      </c>
      <c r="AE5">
        <v>14.656610823527576</v>
      </c>
      <c r="AF5">
        <v>7.1622316835226805</v>
      </c>
      <c r="AG5">
        <v>11.526167107036004</v>
      </c>
      <c r="AH5">
        <v>45.345623887674492</v>
      </c>
      <c r="AI5">
        <v>1.0569322695047081</v>
      </c>
      <c r="AJ5">
        <v>0</v>
      </c>
      <c r="AK5">
        <v>20.05766614783294</v>
      </c>
      <c r="AL5">
        <v>0</v>
      </c>
      <c r="AM5">
        <v>3.1620607467647739</v>
      </c>
      <c r="AN5">
        <v>0.92411916073299427</v>
      </c>
      <c r="AO5">
        <v>0</v>
      </c>
      <c r="AP5">
        <v>0.72161591242750622</v>
      </c>
      <c r="AQ5">
        <v>9.9380324889236888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745.78939065196664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9.0499353707518821</v>
      </c>
      <c r="L6">
        <v>318.44601599999999</v>
      </c>
      <c r="M6">
        <v>27.271413946156308</v>
      </c>
      <c r="N6">
        <v>35.20731465535313</v>
      </c>
      <c r="O6">
        <v>0</v>
      </c>
      <c r="P6">
        <v>28.682751999999997</v>
      </c>
      <c r="Q6">
        <v>6.4698911312299945</v>
      </c>
      <c r="R6">
        <v>12.566456308223913</v>
      </c>
      <c r="S6">
        <v>7.8271607458832353</v>
      </c>
      <c r="T6">
        <v>0</v>
      </c>
      <c r="U6">
        <v>61.201992972103469</v>
      </c>
      <c r="V6">
        <v>5.3508726689576172</v>
      </c>
      <c r="W6">
        <v>13.133430177995796</v>
      </c>
      <c r="X6">
        <v>43.969116427574654</v>
      </c>
      <c r="Y6">
        <v>0</v>
      </c>
      <c r="Z6">
        <v>3.8669528863636367</v>
      </c>
      <c r="AA6">
        <v>12.494554824894514</v>
      </c>
      <c r="AB6">
        <v>11.715435256385378</v>
      </c>
      <c r="AC6">
        <v>8.6173367415458646</v>
      </c>
      <c r="AD6">
        <v>5.4177444713794536</v>
      </c>
      <c r="AE6">
        <v>14.656610823527576</v>
      </c>
      <c r="AF6">
        <v>7.1622316835226805</v>
      </c>
      <c r="AG6">
        <v>11.526167107036004</v>
      </c>
      <c r="AH6">
        <v>45.345623887674492</v>
      </c>
      <c r="AI6">
        <v>1.0569322695047081</v>
      </c>
      <c r="AJ6">
        <v>0</v>
      </c>
      <c r="AK6">
        <v>20.05766614783294</v>
      </c>
      <c r="AL6">
        <v>0</v>
      </c>
      <c r="AM6">
        <v>3.1620607467647739</v>
      </c>
      <c r="AN6">
        <v>0.92411916073299427</v>
      </c>
      <c r="AO6">
        <v>0</v>
      </c>
      <c r="AP6">
        <v>0.72161591242750622</v>
      </c>
      <c r="AQ6">
        <v>9.9380324889236888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745.11616199543937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9.0499353707518821</v>
      </c>
      <c r="L7">
        <v>318.44601599999999</v>
      </c>
      <c r="M7">
        <v>27.271413946156308</v>
      </c>
      <c r="N7">
        <v>35.20731465535313</v>
      </c>
      <c r="O7">
        <v>0</v>
      </c>
      <c r="P7">
        <v>28.682751999999997</v>
      </c>
      <c r="Q7">
        <v>6.4698911312299945</v>
      </c>
      <c r="R7">
        <v>12.566456308223913</v>
      </c>
      <c r="S7">
        <v>7.8271607458832353</v>
      </c>
      <c r="T7">
        <v>0</v>
      </c>
      <c r="U7">
        <v>61.201992972103469</v>
      </c>
      <c r="V7">
        <v>5.3508726689576172</v>
      </c>
      <c r="W7">
        <v>13.133430177995796</v>
      </c>
      <c r="X7">
        <v>43.969116427574654</v>
      </c>
      <c r="Y7">
        <v>0</v>
      </c>
      <c r="Z7">
        <v>3.8669528863636367</v>
      </c>
      <c r="AA7">
        <v>12.494554824894514</v>
      </c>
      <c r="AB7">
        <v>11.715435256385378</v>
      </c>
      <c r="AC7">
        <v>8.6173367415458646</v>
      </c>
      <c r="AD7">
        <v>5.4177444713794536</v>
      </c>
      <c r="AE7">
        <v>14.656610823527576</v>
      </c>
      <c r="AF7">
        <v>7.1622316835226805</v>
      </c>
      <c r="AG7">
        <v>11.526167107036004</v>
      </c>
      <c r="AH7">
        <v>45.345623887674492</v>
      </c>
      <c r="AI7">
        <v>1.0569322695047081</v>
      </c>
      <c r="AJ7">
        <v>0</v>
      </c>
      <c r="AK7">
        <v>20.05766614783294</v>
      </c>
      <c r="AL7">
        <v>0</v>
      </c>
      <c r="AM7">
        <v>3.1620607467647739</v>
      </c>
      <c r="AN7">
        <v>0.92411916073299427</v>
      </c>
      <c r="AO7">
        <v>0</v>
      </c>
      <c r="AP7">
        <v>0.72161591242750622</v>
      </c>
      <c r="AQ7">
        <v>9.9380324889236888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745.11616199543937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9.0499353707518821</v>
      </c>
      <c r="L8">
        <v>318.44601599999999</v>
      </c>
      <c r="M8">
        <v>27.271413946156308</v>
      </c>
      <c r="N8">
        <v>35.20731465535313</v>
      </c>
      <c r="O8">
        <v>0</v>
      </c>
      <c r="P8">
        <v>28.682751999999997</v>
      </c>
      <c r="Q8">
        <v>6.4698911312299945</v>
      </c>
      <c r="R8">
        <v>12.566456308223913</v>
      </c>
      <c r="S8">
        <v>7.8271607458832353</v>
      </c>
      <c r="T8">
        <v>0</v>
      </c>
      <c r="U8">
        <v>61.201992972103469</v>
      </c>
      <c r="V8">
        <v>5.3508726689576172</v>
      </c>
      <c r="W8">
        <v>13.133430177995796</v>
      </c>
      <c r="X8">
        <v>43.969116427574654</v>
      </c>
      <c r="Y8">
        <v>0</v>
      </c>
      <c r="Z8">
        <v>3.8669528863636367</v>
      </c>
      <c r="AA8">
        <v>12.494554824894514</v>
      </c>
      <c r="AB8">
        <v>11.715435256385378</v>
      </c>
      <c r="AC8">
        <v>8.6173367415458646</v>
      </c>
      <c r="AD8">
        <v>5.4177444713794536</v>
      </c>
      <c r="AE8">
        <v>14.656610823527576</v>
      </c>
      <c r="AF8">
        <v>7.1622316835226805</v>
      </c>
      <c r="AG8">
        <v>11.526167107036004</v>
      </c>
      <c r="AH8">
        <v>45.345623887674492</v>
      </c>
      <c r="AI8">
        <v>1.0569322695047081</v>
      </c>
      <c r="AJ8">
        <v>0</v>
      </c>
      <c r="AK8">
        <v>20.05766614783294</v>
      </c>
      <c r="AL8">
        <v>0</v>
      </c>
      <c r="AM8">
        <v>3.1620607467647739</v>
      </c>
      <c r="AN8">
        <v>0.92411916073299427</v>
      </c>
      <c r="AO8">
        <v>0</v>
      </c>
      <c r="AP8">
        <v>0.72161591242750622</v>
      </c>
      <c r="AQ8">
        <v>9.9380324889236888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745.11616199543937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9.0499353707518821</v>
      </c>
      <c r="L9">
        <v>318.44601599999999</v>
      </c>
      <c r="M9">
        <v>27.271413946156308</v>
      </c>
      <c r="N9">
        <v>35.20731465535313</v>
      </c>
      <c r="O9">
        <v>0</v>
      </c>
      <c r="P9">
        <v>28.682751999999997</v>
      </c>
      <c r="Q9">
        <v>6.4698911312299945</v>
      </c>
      <c r="R9">
        <v>12.566456308223913</v>
      </c>
      <c r="S9">
        <v>7.8271607458832353</v>
      </c>
      <c r="T9">
        <v>0</v>
      </c>
      <c r="U9">
        <v>61.201992972103469</v>
      </c>
      <c r="V9">
        <v>5.3508726689576172</v>
      </c>
      <c r="W9">
        <v>13.133430177995796</v>
      </c>
      <c r="X9">
        <v>43.969116427574654</v>
      </c>
      <c r="Y9">
        <v>0</v>
      </c>
      <c r="Z9">
        <v>3.8669528863636367</v>
      </c>
      <c r="AA9">
        <v>12.494554824894514</v>
      </c>
      <c r="AB9">
        <v>11.715435256385378</v>
      </c>
      <c r="AC9">
        <v>8.6173367415458646</v>
      </c>
      <c r="AD9">
        <v>5.4177444713794536</v>
      </c>
      <c r="AE9">
        <v>14.656610823527576</v>
      </c>
      <c r="AF9">
        <v>7.1622316835226805</v>
      </c>
      <c r="AG9">
        <v>11.526167107036004</v>
      </c>
      <c r="AH9">
        <v>45.345623887674492</v>
      </c>
      <c r="AI9">
        <v>1.0569322695047081</v>
      </c>
      <c r="AJ9">
        <v>0</v>
      </c>
      <c r="AK9">
        <v>20.05766614783294</v>
      </c>
      <c r="AL9">
        <v>0</v>
      </c>
      <c r="AM9">
        <v>3.1620607467647739</v>
      </c>
      <c r="AN9">
        <v>0.92411916073299427</v>
      </c>
      <c r="AO9">
        <v>0</v>
      </c>
      <c r="AP9">
        <v>0.72161591242750622</v>
      </c>
      <c r="AQ9">
        <v>9.9380324889236888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745.11616199543937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9.0499353707518821</v>
      </c>
      <c r="L10">
        <v>318.44601599999999</v>
      </c>
      <c r="M10">
        <v>27.271413946156308</v>
      </c>
      <c r="N10">
        <v>35.20731465535313</v>
      </c>
      <c r="O10">
        <v>0</v>
      </c>
      <c r="P10">
        <v>28.682751999999997</v>
      </c>
      <c r="Q10">
        <v>6.4698911312299945</v>
      </c>
      <c r="R10">
        <v>12.566456308223913</v>
      </c>
      <c r="S10">
        <v>7.8271607458832353</v>
      </c>
      <c r="T10">
        <v>0</v>
      </c>
      <c r="U10">
        <v>61.201992972103469</v>
      </c>
      <c r="V10">
        <v>5.3508726689576172</v>
      </c>
      <c r="W10">
        <v>13.133430177995796</v>
      </c>
      <c r="X10">
        <v>43.969116427574654</v>
      </c>
      <c r="Y10">
        <v>0</v>
      </c>
      <c r="Z10">
        <v>3.8669528863636367</v>
      </c>
      <c r="AA10">
        <v>12.494554824894514</v>
      </c>
      <c r="AB10">
        <v>11.715435256385378</v>
      </c>
      <c r="AC10">
        <v>8.6173367415458646</v>
      </c>
      <c r="AD10">
        <v>5.4177444713794536</v>
      </c>
      <c r="AE10">
        <v>14.656610823527576</v>
      </c>
      <c r="AF10">
        <v>7.1622316835226805</v>
      </c>
      <c r="AG10">
        <v>11.526167107036004</v>
      </c>
      <c r="AH10">
        <v>45.345623887674492</v>
      </c>
      <c r="AI10">
        <v>1.0569322695047081</v>
      </c>
      <c r="AJ10">
        <v>0</v>
      </c>
      <c r="AK10">
        <v>20.05766614783294</v>
      </c>
      <c r="AL10">
        <v>0</v>
      </c>
      <c r="AM10">
        <v>3.1620607467647739</v>
      </c>
      <c r="AN10">
        <v>0.92411916073299427</v>
      </c>
      <c r="AO10">
        <v>0</v>
      </c>
      <c r="AP10">
        <v>0.72161591242750622</v>
      </c>
      <c r="AQ10">
        <v>9.9380324889236888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745.11616199543937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9.0499353707518821</v>
      </c>
      <c r="L11">
        <v>318.44601599999999</v>
      </c>
      <c r="M11">
        <v>27.271413946156308</v>
      </c>
      <c r="N11">
        <v>35.20731465535313</v>
      </c>
      <c r="O11">
        <v>0</v>
      </c>
      <c r="P11">
        <v>28.682751999999997</v>
      </c>
      <c r="Q11">
        <v>6.4698911312299945</v>
      </c>
      <c r="R11">
        <v>12.566456308223913</v>
      </c>
      <c r="S11">
        <v>7.8271607458832353</v>
      </c>
      <c r="T11">
        <v>0</v>
      </c>
      <c r="U11">
        <v>61.201992972103469</v>
      </c>
      <c r="V11">
        <v>5.3508726689576172</v>
      </c>
      <c r="W11">
        <v>13.133430177995796</v>
      </c>
      <c r="X11">
        <v>43.969116427574654</v>
      </c>
      <c r="Y11">
        <v>0</v>
      </c>
      <c r="Z11">
        <v>3.8669528863636367</v>
      </c>
      <c r="AA11">
        <v>12.494554824894514</v>
      </c>
      <c r="AB11">
        <v>11.715435256385378</v>
      </c>
      <c r="AC11">
        <v>8.6173367415458646</v>
      </c>
      <c r="AD11">
        <v>5.4177444713794536</v>
      </c>
      <c r="AE11">
        <v>14.656610823527576</v>
      </c>
      <c r="AF11">
        <v>7.1622316835226805</v>
      </c>
      <c r="AG11">
        <v>11.526167107036004</v>
      </c>
      <c r="AH11">
        <v>45.345623887674492</v>
      </c>
      <c r="AI11">
        <v>1.0569322695047081</v>
      </c>
      <c r="AJ11">
        <v>0</v>
      </c>
      <c r="AK11">
        <v>20.05766614783294</v>
      </c>
      <c r="AL11">
        <v>0</v>
      </c>
      <c r="AM11">
        <v>3.1620607467647739</v>
      </c>
      <c r="AN11">
        <v>0.92411916073299427</v>
      </c>
      <c r="AO11">
        <v>0</v>
      </c>
      <c r="AP11">
        <v>0.72161591242750622</v>
      </c>
      <c r="AQ11">
        <v>9.9380324889236888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745.11616199543937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9.0499353707518821</v>
      </c>
      <c r="L12">
        <v>318.44601599999999</v>
      </c>
      <c r="M12">
        <v>27.271413946156308</v>
      </c>
      <c r="N12">
        <v>35.20731465535313</v>
      </c>
      <c r="O12">
        <v>0</v>
      </c>
      <c r="P12">
        <v>28.682751999999997</v>
      </c>
      <c r="Q12">
        <v>6.4698911312299945</v>
      </c>
      <c r="R12">
        <v>12.566456308223913</v>
      </c>
      <c r="S12">
        <v>7.8271607458832353</v>
      </c>
      <c r="T12">
        <v>0</v>
      </c>
      <c r="U12">
        <v>61.201992972103469</v>
      </c>
      <c r="V12">
        <v>5.3508726689576172</v>
      </c>
      <c r="W12">
        <v>13.133430177995796</v>
      </c>
      <c r="X12">
        <v>43.969116427574654</v>
      </c>
      <c r="Y12">
        <v>0</v>
      </c>
      <c r="Z12">
        <v>3.8669528863636367</v>
      </c>
      <c r="AA12">
        <v>12.494554824894514</v>
      </c>
      <c r="AB12">
        <v>11.715435256385378</v>
      </c>
      <c r="AC12">
        <v>8.6173367415458646</v>
      </c>
      <c r="AD12">
        <v>5.4177444713794536</v>
      </c>
      <c r="AE12">
        <v>14.656610823527576</v>
      </c>
      <c r="AF12">
        <v>7.1622316835226805</v>
      </c>
      <c r="AG12">
        <v>11.526167107036004</v>
      </c>
      <c r="AH12">
        <v>45.345623887674492</v>
      </c>
      <c r="AI12">
        <v>1.0569322695047081</v>
      </c>
      <c r="AJ12">
        <v>0</v>
      </c>
      <c r="AK12">
        <v>20.05766614783294</v>
      </c>
      <c r="AL12">
        <v>0</v>
      </c>
      <c r="AM12">
        <v>3.1620607467647739</v>
      </c>
      <c r="AN12">
        <v>0.92411916073299427</v>
      </c>
      <c r="AO12">
        <v>0</v>
      </c>
      <c r="AP12">
        <v>0.72161591242750622</v>
      </c>
      <c r="AQ12">
        <v>9.9380324889236888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745.11616199543937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9.0499353707518821</v>
      </c>
      <c r="L13">
        <v>318.44601599999999</v>
      </c>
      <c r="M13">
        <v>27.271413946156308</v>
      </c>
      <c r="N13">
        <v>35.20731465535313</v>
      </c>
      <c r="O13">
        <v>0</v>
      </c>
      <c r="P13">
        <v>28.682751999999997</v>
      </c>
      <c r="Q13">
        <v>6.4698911312299945</v>
      </c>
      <c r="R13">
        <v>12.566456308223913</v>
      </c>
      <c r="S13">
        <v>7.8271607458832353</v>
      </c>
      <c r="T13">
        <v>0</v>
      </c>
      <c r="U13">
        <v>61.201992972103469</v>
      </c>
      <c r="V13">
        <v>5.3508726689576172</v>
      </c>
      <c r="W13">
        <v>13.133430177995796</v>
      </c>
      <c r="X13">
        <v>43.969116427574654</v>
      </c>
      <c r="Y13">
        <v>0</v>
      </c>
      <c r="Z13">
        <v>3.8669528863636367</v>
      </c>
      <c r="AA13">
        <v>12.494554824894514</v>
      </c>
      <c r="AB13">
        <v>11.715435256385378</v>
      </c>
      <c r="AC13">
        <v>8.6173367415458646</v>
      </c>
      <c r="AD13">
        <v>5.4177444713794536</v>
      </c>
      <c r="AE13">
        <v>14.656610823527576</v>
      </c>
      <c r="AF13">
        <v>7.1622316835226805</v>
      </c>
      <c r="AG13">
        <v>11.526167107036004</v>
      </c>
      <c r="AH13">
        <v>45.345623887674492</v>
      </c>
      <c r="AI13">
        <v>1.0569322695047081</v>
      </c>
      <c r="AJ13">
        <v>0</v>
      </c>
      <c r="AK13">
        <v>20.05766614783294</v>
      </c>
      <c r="AL13">
        <v>0</v>
      </c>
      <c r="AM13">
        <v>3.1620607467647739</v>
      </c>
      <c r="AN13">
        <v>0.92411916073299427</v>
      </c>
      <c r="AO13">
        <v>0</v>
      </c>
      <c r="AP13">
        <v>0.72161591242750622</v>
      </c>
      <c r="AQ13">
        <v>9.9380324889236888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745.11616199543937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9.0499353707518821</v>
      </c>
      <c r="L14">
        <v>318.44601599999999</v>
      </c>
      <c r="M14">
        <v>27.271413946156308</v>
      </c>
      <c r="N14">
        <v>35.20731465535313</v>
      </c>
      <c r="O14">
        <v>0</v>
      </c>
      <c r="P14">
        <v>28.682751999999997</v>
      </c>
      <c r="Q14">
        <v>6.4698911312299945</v>
      </c>
      <c r="R14">
        <v>12.566456308223913</v>
      </c>
      <c r="S14">
        <v>7.8271607458832353</v>
      </c>
      <c r="T14">
        <v>0</v>
      </c>
      <c r="U14">
        <v>61.201992972103469</v>
      </c>
      <c r="V14">
        <v>5.3508726689576172</v>
      </c>
      <c r="W14">
        <v>13.133430177995796</v>
      </c>
      <c r="X14">
        <v>43.969116427574654</v>
      </c>
      <c r="Y14">
        <v>0</v>
      </c>
      <c r="Z14">
        <v>3.8669528863636367</v>
      </c>
      <c r="AA14">
        <v>12.494554824894514</v>
      </c>
      <c r="AB14">
        <v>11.715435256385378</v>
      </c>
      <c r="AC14">
        <v>8.6173367415458646</v>
      </c>
      <c r="AD14">
        <v>5.4177444713794536</v>
      </c>
      <c r="AE14">
        <v>14.656610823527576</v>
      </c>
      <c r="AF14">
        <v>7.1622316835226805</v>
      </c>
      <c r="AG14">
        <v>11.526167107036004</v>
      </c>
      <c r="AH14">
        <v>45.345623887674492</v>
      </c>
      <c r="AI14">
        <v>1.0569322695047081</v>
      </c>
      <c r="AJ14">
        <v>0</v>
      </c>
      <c r="AK14">
        <v>20.05766614783294</v>
      </c>
      <c r="AL14">
        <v>0</v>
      </c>
      <c r="AM14">
        <v>3.1620607467647739</v>
      </c>
      <c r="AN14">
        <v>0.92411916073299427</v>
      </c>
      <c r="AO14">
        <v>0</v>
      </c>
      <c r="AP14">
        <v>0.72161591242750622</v>
      </c>
      <c r="AQ14">
        <v>9.9380324889236888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745.11616199543937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9.039901746833916</v>
      </c>
      <c r="L15">
        <v>376.429911</v>
      </c>
      <c r="M15">
        <v>27.219339167630057</v>
      </c>
      <c r="N15">
        <v>35.151192217071745</v>
      </c>
      <c r="O15">
        <v>0</v>
      </c>
      <c r="P15">
        <v>28.682751999999997</v>
      </c>
      <c r="Q15">
        <v>6.4722370847457631</v>
      </c>
      <c r="R15">
        <v>12.56642506183664</v>
      </c>
      <c r="S15">
        <v>7.8272160652173923</v>
      </c>
      <c r="T15">
        <v>0</v>
      </c>
      <c r="U15">
        <v>61.201992972103469</v>
      </c>
      <c r="V15">
        <v>5.3508726689576172</v>
      </c>
      <c r="W15">
        <v>13.133430177995796</v>
      </c>
      <c r="X15">
        <v>43.969116427574654</v>
      </c>
      <c r="Y15">
        <v>0</v>
      </c>
      <c r="Z15">
        <v>3.8669528863636367</v>
      </c>
      <c r="AA15">
        <v>12.494554824894514</v>
      </c>
      <c r="AB15">
        <v>11.715435256385378</v>
      </c>
      <c r="AC15">
        <v>8.6173367415458646</v>
      </c>
      <c r="AD15">
        <v>5.4177444713794536</v>
      </c>
      <c r="AE15">
        <v>14.656610823527576</v>
      </c>
      <c r="AF15">
        <v>7.1622316835226805</v>
      </c>
      <c r="AG15">
        <v>11.526167107036004</v>
      </c>
      <c r="AH15">
        <v>45.345623887674492</v>
      </c>
      <c r="AI15">
        <v>1.0569322695047081</v>
      </c>
      <c r="AJ15">
        <v>0</v>
      </c>
      <c r="AK15">
        <v>20.05766614783294</v>
      </c>
      <c r="AL15">
        <v>0</v>
      </c>
      <c r="AM15">
        <v>3.1620607467647739</v>
      </c>
      <c r="AN15">
        <v>0.92411916073299427</v>
      </c>
      <c r="AO15">
        <v>0</v>
      </c>
      <c r="AP15">
        <v>0.72161591242750622</v>
      </c>
      <c r="AQ15">
        <v>9.9380324889236888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802.98419618117634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9.0401240519981325</v>
      </c>
      <c r="L16">
        <v>376.429911</v>
      </c>
      <c r="M16">
        <v>27.219339167630057</v>
      </c>
      <c r="N16">
        <v>35.151192217071745</v>
      </c>
      <c r="O16">
        <v>0</v>
      </c>
      <c r="P16">
        <v>28.682751999999997</v>
      </c>
      <c r="Q16">
        <v>6.4722370847457631</v>
      </c>
      <c r="R16">
        <v>12.56642506183664</v>
      </c>
      <c r="S16">
        <v>7.8272160652173923</v>
      </c>
      <c r="T16">
        <v>0</v>
      </c>
      <c r="U16">
        <v>61.201992972103469</v>
      </c>
      <c r="V16">
        <v>5.3508726689576172</v>
      </c>
      <c r="W16">
        <v>13.133430177995796</v>
      </c>
      <c r="X16">
        <v>43.969116427574654</v>
      </c>
      <c r="Y16">
        <v>0</v>
      </c>
      <c r="Z16">
        <v>3.8669528863636367</v>
      </c>
      <c r="AA16">
        <v>12.494554824894514</v>
      </c>
      <c r="AB16">
        <v>11.715435256385378</v>
      </c>
      <c r="AC16">
        <v>8.6173367415458646</v>
      </c>
      <c r="AD16">
        <v>5.4177444713794536</v>
      </c>
      <c r="AE16">
        <v>14.656610823527576</v>
      </c>
      <c r="AF16">
        <v>7.1622316835226805</v>
      </c>
      <c r="AG16">
        <v>11.526167107036004</v>
      </c>
      <c r="AH16">
        <v>45.345623887674492</v>
      </c>
      <c r="AI16">
        <v>1.0569322695047081</v>
      </c>
      <c r="AJ16">
        <v>0</v>
      </c>
      <c r="AK16">
        <v>20.05766614783294</v>
      </c>
      <c r="AL16">
        <v>0</v>
      </c>
      <c r="AM16">
        <v>3.1620607467647739</v>
      </c>
      <c r="AN16">
        <v>0.92411916073299427</v>
      </c>
      <c r="AO16">
        <v>0</v>
      </c>
      <c r="AP16">
        <v>0.72161591242750622</v>
      </c>
      <c r="AQ16">
        <v>7.4535242453970696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800.49991024281394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9.0599496106330513</v>
      </c>
      <c r="L17">
        <v>376.429911</v>
      </c>
      <c r="M17">
        <v>27.219339167630057</v>
      </c>
      <c r="N17">
        <v>35.151192217071745</v>
      </c>
      <c r="O17">
        <v>0</v>
      </c>
      <c r="P17">
        <v>28.682751999999997</v>
      </c>
      <c r="Q17">
        <v>6.4722370847457631</v>
      </c>
      <c r="R17">
        <v>12.56642506183664</v>
      </c>
      <c r="S17">
        <v>7.8272160652173923</v>
      </c>
      <c r="T17">
        <v>0</v>
      </c>
      <c r="U17">
        <v>61.201992972103469</v>
      </c>
      <c r="V17">
        <v>5.3508726689576172</v>
      </c>
      <c r="W17">
        <v>13.133430177995796</v>
      </c>
      <c r="X17">
        <v>43.969116427574654</v>
      </c>
      <c r="Y17">
        <v>0</v>
      </c>
      <c r="Z17">
        <v>3.8669528863636367</v>
      </c>
      <c r="AA17">
        <v>12.494554824894514</v>
      </c>
      <c r="AB17">
        <v>11.715435256385378</v>
      </c>
      <c r="AC17">
        <v>8.6173367415458646</v>
      </c>
      <c r="AD17">
        <v>5.4177444713794536</v>
      </c>
      <c r="AE17">
        <v>14.656610823527576</v>
      </c>
      <c r="AF17">
        <v>7.1622316835226805</v>
      </c>
      <c r="AG17">
        <v>11.526167107036004</v>
      </c>
      <c r="AH17">
        <v>45.345623887674492</v>
      </c>
      <c r="AI17">
        <v>1.0569322695047081</v>
      </c>
      <c r="AJ17">
        <v>0</v>
      </c>
      <c r="AK17">
        <v>20.05766614783294</v>
      </c>
      <c r="AL17">
        <v>0</v>
      </c>
      <c r="AM17">
        <v>3.1620607467647739</v>
      </c>
      <c r="AN17">
        <v>0.92411916073299427</v>
      </c>
      <c r="AO17">
        <v>0</v>
      </c>
      <c r="AP17">
        <v>0.72161591242750622</v>
      </c>
      <c r="AQ17">
        <v>7.4535242453970696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800.51973580144886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9.0599496106330513</v>
      </c>
      <c r="L18">
        <v>376.429911</v>
      </c>
      <c r="M18">
        <v>27.219339167630057</v>
      </c>
      <c r="N18">
        <v>35.151192217071745</v>
      </c>
      <c r="O18">
        <v>0</v>
      </c>
      <c r="P18">
        <v>28.682751999999997</v>
      </c>
      <c r="Q18">
        <v>6.4722370847457631</v>
      </c>
      <c r="R18">
        <v>12.56642506183664</v>
      </c>
      <c r="S18">
        <v>7.8272160652173923</v>
      </c>
      <c r="T18">
        <v>0</v>
      </c>
      <c r="U18">
        <v>61.201992972103469</v>
      </c>
      <c r="V18">
        <v>5.3508726689576172</v>
      </c>
      <c r="W18">
        <v>13.133430177995796</v>
      </c>
      <c r="X18">
        <v>43.969116427574654</v>
      </c>
      <c r="Y18">
        <v>0</v>
      </c>
      <c r="Z18">
        <v>3.8669528863636367</v>
      </c>
      <c r="AA18">
        <v>12.494554824894514</v>
      </c>
      <c r="AB18">
        <v>11.715435256385378</v>
      </c>
      <c r="AC18">
        <v>8.6173367415458646</v>
      </c>
      <c r="AD18">
        <v>5.4177444713794536</v>
      </c>
      <c r="AE18">
        <v>14.656610823527576</v>
      </c>
      <c r="AF18">
        <v>7.1622316835226805</v>
      </c>
      <c r="AG18">
        <v>11.526167107036004</v>
      </c>
      <c r="AH18">
        <v>45.345623887674492</v>
      </c>
      <c r="AI18">
        <v>1.0569322695047081</v>
      </c>
      <c r="AJ18">
        <v>0</v>
      </c>
      <c r="AK18">
        <v>20.05766614783294</v>
      </c>
      <c r="AL18">
        <v>0</v>
      </c>
      <c r="AM18">
        <v>3.1620607467647739</v>
      </c>
      <c r="AN18">
        <v>0.92411916073299427</v>
      </c>
      <c r="AO18">
        <v>0</v>
      </c>
      <c r="AP18">
        <v>0.72161591242750622</v>
      </c>
      <c r="AQ18">
        <v>4.9690162444618444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798.03522780051367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9.0599496106330513</v>
      </c>
      <c r="L19">
        <v>376.42072326060526</v>
      </c>
      <c r="M19">
        <v>27.219339167630057</v>
      </c>
      <c r="N19">
        <v>35.151192217071745</v>
      </c>
      <c r="O19">
        <v>0</v>
      </c>
      <c r="P19">
        <v>28.682751999999997</v>
      </c>
      <c r="Q19">
        <v>6.4722370847457631</v>
      </c>
      <c r="R19">
        <v>12.56642506183664</v>
      </c>
      <c r="S19">
        <v>7.8272160652173923</v>
      </c>
      <c r="T19">
        <v>0</v>
      </c>
      <c r="U19">
        <v>61.201992972103469</v>
      </c>
      <c r="V19">
        <v>5.3508726689576172</v>
      </c>
      <c r="W19">
        <v>13.133430177995796</v>
      </c>
      <c r="X19">
        <v>43.969116427574654</v>
      </c>
      <c r="Y19">
        <v>0</v>
      </c>
      <c r="Z19">
        <v>3.8669528863636367</v>
      </c>
      <c r="AA19">
        <v>12.494554824894514</v>
      </c>
      <c r="AB19">
        <v>11.715435256385378</v>
      </c>
      <c r="AC19">
        <v>8.6173367415458646</v>
      </c>
      <c r="AD19">
        <v>5.4177444713794536</v>
      </c>
      <c r="AE19">
        <v>14.656610823527576</v>
      </c>
      <c r="AF19">
        <v>4.9697120374499555</v>
      </c>
      <c r="AG19">
        <v>11.526167107036004</v>
      </c>
      <c r="AH19">
        <v>45.345623887674492</v>
      </c>
      <c r="AI19">
        <v>1.0569322695047081</v>
      </c>
      <c r="AJ19">
        <v>0</v>
      </c>
      <c r="AK19">
        <v>20.05766614783294</v>
      </c>
      <c r="AL19">
        <v>0</v>
      </c>
      <c r="AM19">
        <v>3.1620607467647739</v>
      </c>
      <c r="AN19">
        <v>0.92411916073299427</v>
      </c>
      <c r="AO19">
        <v>0</v>
      </c>
      <c r="AP19">
        <v>0.72161591242750622</v>
      </c>
      <c r="AQ19">
        <v>2.4845080009352256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793.34901217151958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9.0599496106330513</v>
      </c>
      <c r="L20">
        <v>376.42072326060526</v>
      </c>
      <c r="M20">
        <v>27.219339167630057</v>
      </c>
      <c r="N20">
        <v>35.151192217071745</v>
      </c>
      <c r="O20">
        <v>0</v>
      </c>
      <c r="P20">
        <v>28.682751999999997</v>
      </c>
      <c r="Q20">
        <v>6.4722370847457631</v>
      </c>
      <c r="R20">
        <v>12.56642506183664</v>
      </c>
      <c r="S20">
        <v>7.8272160652173923</v>
      </c>
      <c r="T20">
        <v>0</v>
      </c>
      <c r="U20">
        <v>61.201992972103469</v>
      </c>
      <c r="V20">
        <v>5.3508726689576172</v>
      </c>
      <c r="W20">
        <v>13.133430177995796</v>
      </c>
      <c r="X20">
        <v>43.969116427574654</v>
      </c>
      <c r="Y20">
        <v>0</v>
      </c>
      <c r="Z20">
        <v>3.8669528863636367</v>
      </c>
      <c r="AA20">
        <v>12.494554824894514</v>
      </c>
      <c r="AB20">
        <v>11.715435256385378</v>
      </c>
      <c r="AC20">
        <v>8.6173367415458646</v>
      </c>
      <c r="AD20">
        <v>5.4177444713794536</v>
      </c>
      <c r="AE20">
        <v>14.656610823527576</v>
      </c>
      <c r="AF20">
        <v>4.9697120374499555</v>
      </c>
      <c r="AG20">
        <v>11.526167107036004</v>
      </c>
      <c r="AH20">
        <v>45.345623887674492</v>
      </c>
      <c r="AI20">
        <v>4.7184480614413795</v>
      </c>
      <c r="AJ20">
        <v>0</v>
      </c>
      <c r="AK20">
        <v>20.05766614783294</v>
      </c>
      <c r="AL20">
        <v>0</v>
      </c>
      <c r="AM20">
        <v>3.1620607467647739</v>
      </c>
      <c r="AN20">
        <v>0.92411916073299427</v>
      </c>
      <c r="AO20">
        <v>0</v>
      </c>
      <c r="AP20">
        <v>0.72161591242750622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794.52601996252099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9.0599496106330513</v>
      </c>
      <c r="L21">
        <v>376.42267100000004</v>
      </c>
      <c r="M21">
        <v>27.219339167630057</v>
      </c>
      <c r="N21">
        <v>35.151192217071745</v>
      </c>
      <c r="O21">
        <v>0</v>
      </c>
      <c r="P21">
        <v>28.682751999999997</v>
      </c>
      <c r="Q21">
        <v>6.4722370847457631</v>
      </c>
      <c r="R21">
        <v>12.56642506183664</v>
      </c>
      <c r="S21">
        <v>7.8272160652173923</v>
      </c>
      <c r="T21">
        <v>0</v>
      </c>
      <c r="U21">
        <v>61.201992972103469</v>
      </c>
      <c r="V21">
        <v>5.3508726689576172</v>
      </c>
      <c r="W21">
        <v>13.133430177995796</v>
      </c>
      <c r="X21">
        <v>43.969116427574654</v>
      </c>
      <c r="Y21">
        <v>0</v>
      </c>
      <c r="Z21">
        <v>3.8669528863636367</v>
      </c>
      <c r="AA21">
        <v>12.494554824894514</v>
      </c>
      <c r="AB21">
        <v>11.715435256385378</v>
      </c>
      <c r="AC21">
        <v>8.6173367415458646</v>
      </c>
      <c r="AD21">
        <v>5.4177444713794536</v>
      </c>
      <c r="AE21">
        <v>14.656610823527576</v>
      </c>
      <c r="AF21">
        <v>4.9697120374499555</v>
      </c>
      <c r="AG21">
        <v>11.526167107036004</v>
      </c>
      <c r="AH21">
        <v>45.345623887674492</v>
      </c>
      <c r="AI21">
        <v>4.7184480614413795</v>
      </c>
      <c r="AJ21">
        <v>0</v>
      </c>
      <c r="AK21">
        <v>20.05766614783294</v>
      </c>
      <c r="AL21">
        <v>0</v>
      </c>
      <c r="AM21">
        <v>3.1620607467647739</v>
      </c>
      <c r="AN21">
        <v>0.92411916073299427</v>
      </c>
      <c r="AO21">
        <v>0</v>
      </c>
      <c r="AP21">
        <v>0.72161591242750622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794.52796770191583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9.0599496106330513</v>
      </c>
      <c r="L22">
        <v>376.42267100000004</v>
      </c>
      <c r="M22">
        <v>27.219339167630057</v>
      </c>
      <c r="N22">
        <v>35.151192217071745</v>
      </c>
      <c r="O22">
        <v>0</v>
      </c>
      <c r="P22">
        <v>28.682751999999997</v>
      </c>
      <c r="Q22">
        <v>6.4722370847457631</v>
      </c>
      <c r="R22">
        <v>12.56642506183664</v>
      </c>
      <c r="S22">
        <v>7.8272160652173923</v>
      </c>
      <c r="T22">
        <v>0</v>
      </c>
      <c r="U22">
        <v>61.201992972103469</v>
      </c>
      <c r="V22">
        <v>5.3508726689576172</v>
      </c>
      <c r="W22">
        <v>13.133430177995796</v>
      </c>
      <c r="X22">
        <v>43.969116427574654</v>
      </c>
      <c r="Y22">
        <v>0</v>
      </c>
      <c r="Z22">
        <v>3.8669528863636367</v>
      </c>
      <c r="AA22">
        <v>12.494554824894514</v>
      </c>
      <c r="AB22">
        <v>11.715435256385378</v>
      </c>
      <c r="AC22">
        <v>8.6173367415458646</v>
      </c>
      <c r="AD22">
        <v>5.4177444713794536</v>
      </c>
      <c r="AE22">
        <v>14.656610823527576</v>
      </c>
      <c r="AF22">
        <v>4.9697120374499555</v>
      </c>
      <c r="AG22">
        <v>11.526167107036004</v>
      </c>
      <c r="AH22">
        <v>45.345623887674492</v>
      </c>
      <c r="AI22">
        <v>1.0569322695047081</v>
      </c>
      <c r="AJ22">
        <v>0</v>
      </c>
      <c r="AK22">
        <v>20.05766614783294</v>
      </c>
      <c r="AL22">
        <v>0</v>
      </c>
      <c r="AM22">
        <v>3.1620607467647739</v>
      </c>
      <c r="AN22">
        <v>0.92411916073299427</v>
      </c>
      <c r="AO22">
        <v>0</v>
      </c>
      <c r="AP22">
        <v>0.72161591242750622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790.86645190997922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9.0599496106330513</v>
      </c>
      <c r="L23">
        <v>309.25474300000002</v>
      </c>
      <c r="M23">
        <v>27.219339167630057</v>
      </c>
      <c r="N23">
        <v>35.151192217071745</v>
      </c>
      <c r="O23">
        <v>0</v>
      </c>
      <c r="P23">
        <v>28.682751999999997</v>
      </c>
      <c r="Q23">
        <v>6.4722370847457631</v>
      </c>
      <c r="R23">
        <v>12.56642506183664</v>
      </c>
      <c r="S23">
        <v>7.8272160652173923</v>
      </c>
      <c r="T23">
        <v>0</v>
      </c>
      <c r="U23">
        <v>61.201992972103469</v>
      </c>
      <c r="V23">
        <v>5.3508726689576172</v>
      </c>
      <c r="W23">
        <v>13.133430177995796</v>
      </c>
      <c r="X23">
        <v>43.969116427574654</v>
      </c>
      <c r="Y23">
        <v>0</v>
      </c>
      <c r="Z23">
        <v>3.8669528863636367</v>
      </c>
      <c r="AA23">
        <v>12.494554824894514</v>
      </c>
      <c r="AB23">
        <v>11.715435256385378</v>
      </c>
      <c r="AC23">
        <v>8.6173367415458646</v>
      </c>
      <c r="AD23">
        <v>5.4177444713794536</v>
      </c>
      <c r="AE23">
        <v>14.656610823527576</v>
      </c>
      <c r="AF23">
        <v>4.9697120374499555</v>
      </c>
      <c r="AG23">
        <v>11.526167107036004</v>
      </c>
      <c r="AH23">
        <v>45.345623887674492</v>
      </c>
      <c r="AI23">
        <v>1.0569322695047081</v>
      </c>
      <c r="AJ23">
        <v>0</v>
      </c>
      <c r="AK23">
        <v>20.05766614783294</v>
      </c>
      <c r="AL23">
        <v>0</v>
      </c>
      <c r="AM23">
        <v>3.1620607467647739</v>
      </c>
      <c r="AN23">
        <v>0.92411916073299427</v>
      </c>
      <c r="AO23">
        <v>0</v>
      </c>
      <c r="AP23">
        <v>0.72161591242750622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723.69852390997914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9.0599496106330513</v>
      </c>
      <c r="L24">
        <v>376.42684700000001</v>
      </c>
      <c r="M24">
        <v>27.219339167630057</v>
      </c>
      <c r="N24">
        <v>35.151192217071745</v>
      </c>
      <c r="O24">
        <v>0</v>
      </c>
      <c r="P24">
        <v>28.682751999999997</v>
      </c>
      <c r="Q24">
        <v>6.4722370847457631</v>
      </c>
      <c r="R24">
        <v>12.56642506183664</v>
      </c>
      <c r="S24">
        <v>7.8272160652173923</v>
      </c>
      <c r="T24">
        <v>0</v>
      </c>
      <c r="U24">
        <v>61.201992972103469</v>
      </c>
      <c r="V24">
        <v>5.3508726689576172</v>
      </c>
      <c r="W24">
        <v>13.133430177995796</v>
      </c>
      <c r="X24">
        <v>43.969116427574654</v>
      </c>
      <c r="Y24">
        <v>0</v>
      </c>
      <c r="Z24">
        <v>3.8669528863636367</v>
      </c>
      <c r="AA24">
        <v>12.494554824894514</v>
      </c>
      <c r="AB24">
        <v>11.715435256385378</v>
      </c>
      <c r="AC24">
        <v>8.6173367415458646</v>
      </c>
      <c r="AD24">
        <v>5.4177444713794536</v>
      </c>
      <c r="AE24">
        <v>14.656610823527576</v>
      </c>
      <c r="AF24">
        <v>4.9697120374499555</v>
      </c>
      <c r="AG24">
        <v>11.526167107036004</v>
      </c>
      <c r="AH24">
        <v>45.345623887674492</v>
      </c>
      <c r="AI24">
        <v>1.0569322695047081</v>
      </c>
      <c r="AJ24">
        <v>0</v>
      </c>
      <c r="AK24">
        <v>20.05766614783294</v>
      </c>
      <c r="AL24">
        <v>0</v>
      </c>
      <c r="AM24">
        <v>3.1620607467647739</v>
      </c>
      <c r="AN24">
        <v>0.92411916073299427</v>
      </c>
      <c r="AO24">
        <v>0</v>
      </c>
      <c r="AP24">
        <v>0.72161591242750622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790.87062790997913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9.0599496106330513</v>
      </c>
      <c r="L25">
        <v>376.42803054500195</v>
      </c>
      <c r="M25">
        <v>27.219339167630057</v>
      </c>
      <c r="N25">
        <v>35.151192217071745</v>
      </c>
      <c r="O25">
        <v>0</v>
      </c>
      <c r="P25">
        <v>28.682751999999997</v>
      </c>
      <c r="Q25">
        <v>6.4722370847457631</v>
      </c>
      <c r="R25">
        <v>12.56642506183664</v>
      </c>
      <c r="S25">
        <v>7.8272160652173923</v>
      </c>
      <c r="T25">
        <v>0</v>
      </c>
      <c r="U25">
        <v>61.201992972103469</v>
      </c>
      <c r="V25">
        <v>5.3508726689576172</v>
      </c>
      <c r="W25">
        <v>13.133430177995796</v>
      </c>
      <c r="X25">
        <v>43.969116427574654</v>
      </c>
      <c r="Y25">
        <v>0</v>
      </c>
      <c r="Z25">
        <v>3.8669528863636367</v>
      </c>
      <c r="AA25">
        <v>12.494554824894514</v>
      </c>
      <c r="AB25">
        <v>11.715435256385378</v>
      </c>
      <c r="AC25">
        <v>8.6173367415458646</v>
      </c>
      <c r="AD25">
        <v>5.4177444713794536</v>
      </c>
      <c r="AE25">
        <v>14.656610823527576</v>
      </c>
      <c r="AF25">
        <v>4.9697120374499555</v>
      </c>
      <c r="AG25">
        <v>11.526167107036004</v>
      </c>
      <c r="AH25">
        <v>45.345623887674492</v>
      </c>
      <c r="AI25">
        <v>1.0569322695047081</v>
      </c>
      <c r="AJ25">
        <v>0</v>
      </c>
      <c r="AK25">
        <v>20.05766614783294</v>
      </c>
      <c r="AL25">
        <v>0</v>
      </c>
      <c r="AM25">
        <v>3.1620607467647739</v>
      </c>
      <c r="AN25">
        <v>0.92411916073299427</v>
      </c>
      <c r="AO25">
        <v>0</v>
      </c>
      <c r="AP25">
        <v>0.72161591242750622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790.87181145498107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9.0598349182817515</v>
      </c>
      <c r="L26">
        <v>376.42803054500195</v>
      </c>
      <c r="M26">
        <v>27.219339167630057</v>
      </c>
      <c r="N26">
        <v>35.151192217071745</v>
      </c>
      <c r="O26">
        <v>0</v>
      </c>
      <c r="P26">
        <v>28.682751999999997</v>
      </c>
      <c r="Q26">
        <v>6.4722370847457631</v>
      </c>
      <c r="R26">
        <v>12.56642506183664</v>
      </c>
      <c r="S26">
        <v>7.8272160652173923</v>
      </c>
      <c r="T26">
        <v>0</v>
      </c>
      <c r="U26">
        <v>61.201992972103469</v>
      </c>
      <c r="V26">
        <v>5.3508726689576172</v>
      </c>
      <c r="W26">
        <v>13.133430177995796</v>
      </c>
      <c r="X26">
        <v>43.969116427574654</v>
      </c>
      <c r="Y26">
        <v>0</v>
      </c>
      <c r="Z26">
        <v>3.8669528863636367</v>
      </c>
      <c r="AA26">
        <v>12.494554824894514</v>
      </c>
      <c r="AB26">
        <v>11.715435256385378</v>
      </c>
      <c r="AC26">
        <v>8.6173367415458646</v>
      </c>
      <c r="AD26">
        <v>5.4177444713794536</v>
      </c>
      <c r="AE26">
        <v>14.656610823527576</v>
      </c>
      <c r="AF26">
        <v>2.4848562811265764</v>
      </c>
      <c r="AG26">
        <v>11.526167107036004</v>
      </c>
      <c r="AH26">
        <v>45.345623887674492</v>
      </c>
      <c r="AI26">
        <v>1.0569322695047081</v>
      </c>
      <c r="AJ26">
        <v>0</v>
      </c>
      <c r="AK26">
        <v>20.05766614783294</v>
      </c>
      <c r="AL26">
        <v>0</v>
      </c>
      <c r="AM26">
        <v>3.1620607467647739</v>
      </c>
      <c r="AN26">
        <v>0.92411916073299427</v>
      </c>
      <c r="AO26">
        <v>0</v>
      </c>
      <c r="AP26">
        <v>0.72161591242750622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788.38684100630633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9.0598614858650031</v>
      </c>
      <c r="L27">
        <v>376.92900318748138</v>
      </c>
      <c r="M27">
        <v>27.219339167630057</v>
      </c>
      <c r="N27">
        <v>35.151192217071745</v>
      </c>
      <c r="O27">
        <v>0</v>
      </c>
      <c r="P27">
        <v>28.682751999999997</v>
      </c>
      <c r="Q27">
        <v>6.4722370847457631</v>
      </c>
      <c r="R27">
        <v>12.56642506183664</v>
      </c>
      <c r="S27">
        <v>7.8272160652173923</v>
      </c>
      <c r="T27">
        <v>0</v>
      </c>
      <c r="U27">
        <v>61.201992972103469</v>
      </c>
      <c r="V27">
        <v>5.3508726689576172</v>
      </c>
      <c r="W27">
        <v>13.133430177995796</v>
      </c>
      <c r="X27">
        <v>43.969116427574654</v>
      </c>
      <c r="Y27">
        <v>0</v>
      </c>
      <c r="Z27">
        <v>3.8669528863636367</v>
      </c>
      <c r="AA27">
        <v>12.494554824894514</v>
      </c>
      <c r="AB27">
        <v>11.715435256385378</v>
      </c>
      <c r="AC27">
        <v>8.6173367415458646</v>
      </c>
      <c r="AD27">
        <v>5.4177444713794536</v>
      </c>
      <c r="AE27">
        <v>14.656610823527576</v>
      </c>
      <c r="AF27">
        <v>2.4848562811265764</v>
      </c>
      <c r="AG27">
        <v>11.526167107036004</v>
      </c>
      <c r="AH27">
        <v>45.345623887674492</v>
      </c>
      <c r="AI27">
        <v>1.5099034615830802</v>
      </c>
      <c r="AJ27">
        <v>0</v>
      </c>
      <c r="AK27">
        <v>20.05766614783294</v>
      </c>
      <c r="AL27">
        <v>0</v>
      </c>
      <c r="AM27">
        <v>3.1620607467647739</v>
      </c>
      <c r="AN27">
        <v>0.92411916073299427</v>
      </c>
      <c r="AO27">
        <v>0</v>
      </c>
      <c r="AP27">
        <v>0.72161591242750622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789.34081140844739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9.0598614858650031</v>
      </c>
      <c r="L28">
        <v>376.92900318748138</v>
      </c>
      <c r="M28">
        <v>27.219339167630057</v>
      </c>
      <c r="N28">
        <v>35.151192217071745</v>
      </c>
      <c r="O28">
        <v>0</v>
      </c>
      <c r="P28">
        <v>28.682751999999997</v>
      </c>
      <c r="Q28">
        <v>6.4722370847457631</v>
      </c>
      <c r="R28">
        <v>12.56642506183664</v>
      </c>
      <c r="S28">
        <v>7.8272160652173923</v>
      </c>
      <c r="T28">
        <v>0</v>
      </c>
      <c r="U28">
        <v>61.201992972103469</v>
      </c>
      <c r="V28">
        <v>5.4299776303611731</v>
      </c>
      <c r="W28">
        <v>13.133430177995796</v>
      </c>
      <c r="X28">
        <v>43.969116427574654</v>
      </c>
      <c r="Y28">
        <v>0</v>
      </c>
      <c r="Z28">
        <v>3.8669528863636367</v>
      </c>
      <c r="AA28">
        <v>12.494554824894514</v>
      </c>
      <c r="AB28">
        <v>11.715435256385378</v>
      </c>
      <c r="AC28">
        <v>8.6173367415458646</v>
      </c>
      <c r="AD28">
        <v>5.4177444713794536</v>
      </c>
      <c r="AE28">
        <v>14.656610823527576</v>
      </c>
      <c r="AF28">
        <v>2.4848562811265764</v>
      </c>
      <c r="AG28">
        <v>11.526167107036004</v>
      </c>
      <c r="AH28">
        <v>45.345623887674492</v>
      </c>
      <c r="AI28">
        <v>2.2648549363688733</v>
      </c>
      <c r="AJ28">
        <v>0</v>
      </c>
      <c r="AK28">
        <v>20.05766614783294</v>
      </c>
      <c r="AL28">
        <v>0</v>
      </c>
      <c r="AM28">
        <v>3.1620607467647739</v>
      </c>
      <c r="AN28">
        <v>0.92411916073299427</v>
      </c>
      <c r="AO28">
        <v>0</v>
      </c>
      <c r="AP28">
        <v>0.72161591242750622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790.17486784463665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9.0600748577983286</v>
      </c>
      <c r="L29">
        <v>289.92932592879094</v>
      </c>
      <c r="M29">
        <v>27.219339167630057</v>
      </c>
      <c r="N29">
        <v>35.151192217071745</v>
      </c>
      <c r="O29">
        <v>0</v>
      </c>
      <c r="P29">
        <v>28.682751999999997</v>
      </c>
      <c r="Q29">
        <v>6.4722370847457631</v>
      </c>
      <c r="R29">
        <v>12.56642506183664</v>
      </c>
      <c r="S29">
        <v>7.8272160652173923</v>
      </c>
      <c r="T29">
        <v>0</v>
      </c>
      <c r="U29">
        <v>61.201992972103469</v>
      </c>
      <c r="V29">
        <v>5.4404623846587707</v>
      </c>
      <c r="W29">
        <v>13.133430177995796</v>
      </c>
      <c r="X29">
        <v>43.969116427574654</v>
      </c>
      <c r="Y29">
        <v>0</v>
      </c>
      <c r="Z29">
        <v>3.8669528863636367</v>
      </c>
      <c r="AA29">
        <v>12.494554824894514</v>
      </c>
      <c r="AB29">
        <v>11.715435256385378</v>
      </c>
      <c r="AC29">
        <v>8.6173367415458646</v>
      </c>
      <c r="AD29">
        <v>5.4177444713794536</v>
      </c>
      <c r="AE29">
        <v>14.656610823527576</v>
      </c>
      <c r="AF29">
        <v>2.4848562811265764</v>
      </c>
      <c r="AG29">
        <v>11.526167107036004</v>
      </c>
      <c r="AH29">
        <v>45.345623887674492</v>
      </c>
      <c r="AI29">
        <v>14.721557726412042</v>
      </c>
      <c r="AJ29">
        <v>0</v>
      </c>
      <c r="AK29">
        <v>20.05766614783294</v>
      </c>
      <c r="AL29">
        <v>0</v>
      </c>
      <c r="AM29">
        <v>3.1620607467647739</v>
      </c>
      <c r="AN29">
        <v>0.92411916073299427</v>
      </c>
      <c r="AO29">
        <v>0</v>
      </c>
      <c r="AP29">
        <v>0.72161591242750622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715.64259150222028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4.8300076596756929</v>
      </c>
      <c r="L30">
        <v>202.95217284393181</v>
      </c>
      <c r="M30">
        <v>27.219339167630057</v>
      </c>
      <c r="N30">
        <v>35.151192217071745</v>
      </c>
      <c r="O30">
        <v>0</v>
      </c>
      <c r="P30">
        <v>28.682751999999997</v>
      </c>
      <c r="Q30">
        <v>6.4722370847457631</v>
      </c>
      <c r="R30">
        <v>12.56642506183664</v>
      </c>
      <c r="S30">
        <v>7.8272160652173923</v>
      </c>
      <c r="T30">
        <v>0</v>
      </c>
      <c r="U30">
        <v>61.201992972103469</v>
      </c>
      <c r="V30">
        <v>5.4404623846587707</v>
      </c>
      <c r="W30">
        <v>13.133430177995796</v>
      </c>
      <c r="X30">
        <v>43.969116427574654</v>
      </c>
      <c r="Y30">
        <v>0</v>
      </c>
      <c r="Z30">
        <v>3.8669528863636367</v>
      </c>
      <c r="AA30">
        <v>12.494554824894514</v>
      </c>
      <c r="AB30">
        <v>11.715435256385378</v>
      </c>
      <c r="AC30">
        <v>8.6173367415458646</v>
      </c>
      <c r="AD30">
        <v>5.4177444713794536</v>
      </c>
      <c r="AE30">
        <v>14.656610823527576</v>
      </c>
      <c r="AF30">
        <v>2.4848562811265764</v>
      </c>
      <c r="AG30">
        <v>11.526167107036004</v>
      </c>
      <c r="AH30">
        <v>45.345623887674492</v>
      </c>
      <c r="AI30">
        <v>14.721557726412042</v>
      </c>
      <c r="AJ30">
        <v>0</v>
      </c>
      <c r="AK30">
        <v>20.05766614783294</v>
      </c>
      <c r="AL30">
        <v>0</v>
      </c>
      <c r="AM30">
        <v>3.1620607467647739</v>
      </c>
      <c r="AN30">
        <v>0.92411916073299427</v>
      </c>
      <c r="AO30">
        <v>0</v>
      </c>
      <c r="AP30">
        <v>0.72161591242750622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624.4353712192385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4.8300089448585579</v>
      </c>
      <c r="L31">
        <v>165.89078167271234</v>
      </c>
      <c r="M31">
        <v>27.219339167630057</v>
      </c>
      <c r="N31">
        <v>35.151192217071745</v>
      </c>
      <c r="O31">
        <v>0</v>
      </c>
      <c r="P31">
        <v>28.682751999999997</v>
      </c>
      <c r="Q31">
        <v>3.870390421216849</v>
      </c>
      <c r="R31">
        <v>6.9225038187150103</v>
      </c>
      <c r="S31">
        <v>3.8686940453345073</v>
      </c>
      <c r="T31">
        <v>0</v>
      </c>
      <c r="U31">
        <v>61.201992972103469</v>
      </c>
      <c r="V31">
        <v>5.4404623846587707</v>
      </c>
      <c r="W31">
        <v>13.133430177995796</v>
      </c>
      <c r="X31">
        <v>43.969116427574654</v>
      </c>
      <c r="Y31">
        <v>0</v>
      </c>
      <c r="Z31">
        <v>3.8669528863636367</v>
      </c>
      <c r="AA31">
        <v>12.494554824894514</v>
      </c>
      <c r="AB31">
        <v>11.715435256385378</v>
      </c>
      <c r="AC31">
        <v>8.6173367415458646</v>
      </c>
      <c r="AD31">
        <v>5.4177444713794536</v>
      </c>
      <c r="AE31">
        <v>14.656610823527576</v>
      </c>
      <c r="AF31">
        <v>2.4848562811265764</v>
      </c>
      <c r="AG31">
        <v>11.526167107036004</v>
      </c>
      <c r="AH31">
        <v>45.345623887674492</v>
      </c>
      <c r="AI31">
        <v>14.721557726412042</v>
      </c>
      <c r="AJ31">
        <v>0</v>
      </c>
      <c r="AK31">
        <v>20.05766614783294</v>
      </c>
      <c r="AL31">
        <v>0</v>
      </c>
      <c r="AM31">
        <v>3.1620607467647739</v>
      </c>
      <c r="AN31">
        <v>0.92411916073299427</v>
      </c>
      <c r="AO31">
        <v>0</v>
      </c>
      <c r="AP31">
        <v>0.72161591242750622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575.16969140666856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4.8299419772299128</v>
      </c>
      <c r="L32">
        <v>125.63957021842818</v>
      </c>
      <c r="M32">
        <v>27.219339167630057</v>
      </c>
      <c r="N32">
        <v>35.151192217071745</v>
      </c>
      <c r="O32">
        <v>0</v>
      </c>
      <c r="P32">
        <v>28.682751999999997</v>
      </c>
      <c r="Q32">
        <v>3.9426601332554068</v>
      </c>
      <c r="R32">
        <v>6.9209302364023095</v>
      </c>
      <c r="S32">
        <v>3.8676402814520139</v>
      </c>
      <c r="T32">
        <v>0</v>
      </c>
      <c r="U32">
        <v>61.201992972103469</v>
      </c>
      <c r="V32">
        <v>5.4404623846587707</v>
      </c>
      <c r="W32">
        <v>13.133430177995796</v>
      </c>
      <c r="X32">
        <v>43.969116427574654</v>
      </c>
      <c r="Y32">
        <v>0</v>
      </c>
      <c r="Z32">
        <v>3.8669528863636367</v>
      </c>
      <c r="AA32">
        <v>12.494554824894514</v>
      </c>
      <c r="AB32">
        <v>11.715435256385378</v>
      </c>
      <c r="AC32">
        <v>8.6173367415458646</v>
      </c>
      <c r="AD32">
        <v>5.4177444713794536</v>
      </c>
      <c r="AE32">
        <v>14.656610823527576</v>
      </c>
      <c r="AF32">
        <v>2.4848562811265764</v>
      </c>
      <c r="AG32">
        <v>11.526167107036004</v>
      </c>
      <c r="AH32">
        <v>45.345623887674492</v>
      </c>
      <c r="AI32">
        <v>14.721557726412042</v>
      </c>
      <c r="AJ32">
        <v>0</v>
      </c>
      <c r="AK32">
        <v>20.05766614783294</v>
      </c>
      <c r="AL32">
        <v>0</v>
      </c>
      <c r="AM32">
        <v>3.1620607467647739</v>
      </c>
      <c r="AN32">
        <v>0.92411916073299427</v>
      </c>
      <c r="AO32">
        <v>0</v>
      </c>
      <c r="AP32">
        <v>0.72161591242750622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534.98805535059921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4.8299419772299128</v>
      </c>
      <c r="L33">
        <v>125.63957021842818</v>
      </c>
      <c r="M33">
        <v>27.219339167630057</v>
      </c>
      <c r="N33">
        <v>35.151192217071745</v>
      </c>
      <c r="O33">
        <v>0</v>
      </c>
      <c r="P33">
        <v>28.682751999999997</v>
      </c>
      <c r="Q33">
        <v>3.8659332413793104</v>
      </c>
      <c r="R33">
        <v>6.9005476998769986</v>
      </c>
      <c r="S33">
        <v>3.8670913174711079</v>
      </c>
      <c r="T33">
        <v>0</v>
      </c>
      <c r="U33">
        <v>61.201992972103469</v>
      </c>
      <c r="V33">
        <v>5.4404623846587707</v>
      </c>
      <c r="W33">
        <v>13.133430177995796</v>
      </c>
      <c r="X33">
        <v>43.969116427574654</v>
      </c>
      <c r="Y33">
        <v>0</v>
      </c>
      <c r="Z33">
        <v>3.8669528863636367</v>
      </c>
      <c r="AA33">
        <v>12.494554824894514</v>
      </c>
      <c r="AB33">
        <v>11.715435256385378</v>
      </c>
      <c r="AC33">
        <v>8.6173367415458646</v>
      </c>
      <c r="AD33">
        <v>5.4177444713794536</v>
      </c>
      <c r="AE33">
        <v>14.656610823527576</v>
      </c>
      <c r="AF33">
        <v>2.4848562811265764</v>
      </c>
      <c r="AG33">
        <v>11.526167107036004</v>
      </c>
      <c r="AH33">
        <v>45.345623887674492</v>
      </c>
      <c r="AI33">
        <v>14.721557726412042</v>
      </c>
      <c r="AJ33">
        <v>0</v>
      </c>
      <c r="AK33">
        <v>20.05766614783294</v>
      </c>
      <c r="AL33">
        <v>0</v>
      </c>
      <c r="AM33">
        <v>2.7668031211788513</v>
      </c>
      <c r="AN33">
        <v>0.92411916073299427</v>
      </c>
      <c r="AO33">
        <v>0</v>
      </c>
      <c r="AP33">
        <v>0.72161591242750622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534.49513933263097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4.8299419772299128</v>
      </c>
      <c r="L34">
        <v>125.63957021842818</v>
      </c>
      <c r="M34">
        <v>27.219339167630057</v>
      </c>
      <c r="N34">
        <v>35.151192217071745</v>
      </c>
      <c r="O34">
        <v>0</v>
      </c>
      <c r="P34">
        <v>28.682751999999997</v>
      </c>
      <c r="Q34">
        <v>3.8659332413793104</v>
      </c>
      <c r="R34">
        <v>6.9005476998769986</v>
      </c>
      <c r="S34">
        <v>3.8670913174711079</v>
      </c>
      <c r="T34">
        <v>0</v>
      </c>
      <c r="U34">
        <v>61.201992972103469</v>
      </c>
      <c r="V34">
        <v>5.4404623846587707</v>
      </c>
      <c r="W34">
        <v>13.133430177995796</v>
      </c>
      <c r="X34">
        <v>43.969116427574654</v>
      </c>
      <c r="Y34">
        <v>0</v>
      </c>
      <c r="Z34">
        <v>3.8669528863636367</v>
      </c>
      <c r="AA34">
        <v>12.494554824894514</v>
      </c>
      <c r="AB34">
        <v>11.715435256385378</v>
      </c>
      <c r="AC34">
        <v>8.6173367415458646</v>
      </c>
      <c r="AD34">
        <v>5.4177444713794536</v>
      </c>
      <c r="AE34">
        <v>14.656610823527576</v>
      </c>
      <c r="AF34">
        <v>2.4848562811265764</v>
      </c>
      <c r="AG34">
        <v>11.526167107036004</v>
      </c>
      <c r="AH34">
        <v>45.345623887674492</v>
      </c>
      <c r="AI34">
        <v>14.721557726412042</v>
      </c>
      <c r="AJ34">
        <v>0</v>
      </c>
      <c r="AK34">
        <v>20.05766614783294</v>
      </c>
      <c r="AL34">
        <v>0</v>
      </c>
      <c r="AM34">
        <v>0</v>
      </c>
      <c r="AN34">
        <v>0.92411916073299427</v>
      </c>
      <c r="AO34">
        <v>0</v>
      </c>
      <c r="AP34">
        <v>0.72161591242750622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531.72833621145207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4.8299419772299128</v>
      </c>
      <c r="L35">
        <v>125.63957021842818</v>
      </c>
      <c r="M35">
        <v>27.219339167630057</v>
      </c>
      <c r="N35">
        <v>35.151192217071745</v>
      </c>
      <c r="O35">
        <v>0</v>
      </c>
      <c r="P35">
        <v>28.682751999999997</v>
      </c>
      <c r="Q35">
        <v>3.8659332413793104</v>
      </c>
      <c r="R35">
        <v>6.9005476998769986</v>
      </c>
      <c r="S35">
        <v>3.8670913174711079</v>
      </c>
      <c r="T35">
        <v>0</v>
      </c>
      <c r="U35">
        <v>61.201992972103469</v>
      </c>
      <c r="V35">
        <v>2.9908525782811459</v>
      </c>
      <c r="W35">
        <v>13.134538602173338</v>
      </c>
      <c r="X35">
        <v>43.969919353551603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5.4177444713794536</v>
      </c>
      <c r="AE35">
        <v>14.656610823527576</v>
      </c>
      <c r="AF35">
        <v>2.4848562811265764</v>
      </c>
      <c r="AG35">
        <v>11.526167107036004</v>
      </c>
      <c r="AH35">
        <v>45.345623887674492</v>
      </c>
      <c r="AI35">
        <v>1.5099034615830802</v>
      </c>
      <c r="AJ35">
        <v>0</v>
      </c>
      <c r="AK35">
        <v>20.05766614783294</v>
      </c>
      <c r="AL35">
        <v>0</v>
      </c>
      <c r="AM35">
        <v>0</v>
      </c>
      <c r="AN35">
        <v>0.92411916073299427</v>
      </c>
      <c r="AO35">
        <v>0</v>
      </c>
      <c r="AP35">
        <v>0.72161591242750622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516.06898349039989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4.8299419772299128</v>
      </c>
      <c r="L36">
        <v>125.63957021842818</v>
      </c>
      <c r="M36">
        <v>27.219339167630057</v>
      </c>
      <c r="N36">
        <v>35.151192217071745</v>
      </c>
      <c r="O36">
        <v>0</v>
      </c>
      <c r="P36">
        <v>28.682751999999997</v>
      </c>
      <c r="Q36">
        <v>3.8659332413793104</v>
      </c>
      <c r="R36">
        <v>6.9005476998769986</v>
      </c>
      <c r="S36">
        <v>3.8670913174711079</v>
      </c>
      <c r="T36">
        <v>0</v>
      </c>
      <c r="U36">
        <v>61.201992972103469</v>
      </c>
      <c r="V36">
        <v>2.9908525782811459</v>
      </c>
      <c r="W36">
        <v>13.134538602173338</v>
      </c>
      <c r="X36">
        <v>43.969919353551603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5.4177444713794536</v>
      </c>
      <c r="AE36">
        <v>14.656610823527576</v>
      </c>
      <c r="AF36">
        <v>2.4848562811265764</v>
      </c>
      <c r="AG36">
        <v>11.526167107036004</v>
      </c>
      <c r="AH36">
        <v>45.345623887674492</v>
      </c>
      <c r="AI36">
        <v>1.0569322695047081</v>
      </c>
      <c r="AJ36">
        <v>0</v>
      </c>
      <c r="AK36">
        <v>20.05766614783294</v>
      </c>
      <c r="AL36">
        <v>0</v>
      </c>
      <c r="AM36">
        <v>0</v>
      </c>
      <c r="AN36">
        <v>0.92411916073299427</v>
      </c>
      <c r="AO36">
        <v>0</v>
      </c>
      <c r="AP36">
        <v>0.72161591242750622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515.61601229832161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4.8299419772299128</v>
      </c>
      <c r="L37">
        <v>125.63957021842818</v>
      </c>
      <c r="M37">
        <v>27.219339167630057</v>
      </c>
      <c r="N37">
        <v>35.151192217071745</v>
      </c>
      <c r="O37">
        <v>0</v>
      </c>
      <c r="P37">
        <v>28.682751999999997</v>
      </c>
      <c r="Q37">
        <v>3.8659332413793104</v>
      </c>
      <c r="R37">
        <v>6.9005476998769986</v>
      </c>
      <c r="S37">
        <v>3.8670913174711079</v>
      </c>
      <c r="T37">
        <v>0</v>
      </c>
      <c r="U37">
        <v>61.201992972103469</v>
      </c>
      <c r="V37">
        <v>3.3185844263775968</v>
      </c>
      <c r="W37">
        <v>13.138370053432533</v>
      </c>
      <c r="X37">
        <v>43.967829850041596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5.4177444713794536</v>
      </c>
      <c r="AE37">
        <v>14.656610823527576</v>
      </c>
      <c r="AF37">
        <v>2.4848562811265764</v>
      </c>
      <c r="AG37">
        <v>11.526167107036004</v>
      </c>
      <c r="AH37">
        <v>45.345623887674492</v>
      </c>
      <c r="AI37">
        <v>1.0569322695047081</v>
      </c>
      <c r="AJ37">
        <v>0</v>
      </c>
      <c r="AK37">
        <v>20.05766614783294</v>
      </c>
      <c r="AL37">
        <v>0</v>
      </c>
      <c r="AM37">
        <v>0</v>
      </c>
      <c r="AN37">
        <v>0.92411916073299427</v>
      </c>
      <c r="AO37">
        <v>0</v>
      </c>
      <c r="AP37">
        <v>0.72161591242750622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515.94548609416722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4.8299419772299128</v>
      </c>
      <c r="L38">
        <v>125.63957021842818</v>
      </c>
      <c r="M38">
        <v>27.219339167630057</v>
      </c>
      <c r="N38">
        <v>35.151192217071745</v>
      </c>
      <c r="O38">
        <v>0</v>
      </c>
      <c r="P38">
        <v>28.682751999999997</v>
      </c>
      <c r="Q38">
        <v>3.8659332413793104</v>
      </c>
      <c r="R38">
        <v>6.9005476998769986</v>
      </c>
      <c r="S38">
        <v>3.8670913174711079</v>
      </c>
      <c r="T38">
        <v>0</v>
      </c>
      <c r="U38">
        <v>61.201992972103469</v>
      </c>
      <c r="V38">
        <v>3.3185844263775968</v>
      </c>
      <c r="W38">
        <v>13.138370053432533</v>
      </c>
      <c r="X38">
        <v>43.967829850041596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5.4177444713794536</v>
      </c>
      <c r="AE38">
        <v>14.656610823527576</v>
      </c>
      <c r="AF38">
        <v>2.4848562811265764</v>
      </c>
      <c r="AG38">
        <v>11.526167107036004</v>
      </c>
      <c r="AH38">
        <v>45.345623887674492</v>
      </c>
      <c r="AI38">
        <v>1.0569322695047081</v>
      </c>
      <c r="AJ38">
        <v>0</v>
      </c>
      <c r="AK38">
        <v>20.05766614783294</v>
      </c>
      <c r="AL38">
        <v>0</v>
      </c>
      <c r="AM38">
        <v>0</v>
      </c>
      <c r="AN38">
        <v>0.92411916073299427</v>
      </c>
      <c r="AO38">
        <v>0</v>
      </c>
      <c r="AP38">
        <v>0.72161591242750622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517.58208449416725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4.8299764374199876</v>
      </c>
      <c r="L39">
        <v>125.63966179303912</v>
      </c>
      <c r="M39">
        <v>27.271413946156308</v>
      </c>
      <c r="N39">
        <v>35.20731465535313</v>
      </c>
      <c r="O39">
        <v>0</v>
      </c>
      <c r="P39">
        <v>28.682751999999997</v>
      </c>
      <c r="Q39">
        <v>3.866588208</v>
      </c>
      <c r="R39">
        <v>6.8986707560277889</v>
      </c>
      <c r="S39">
        <v>3.8673298311864404</v>
      </c>
      <c r="T39">
        <v>0</v>
      </c>
      <c r="U39">
        <v>61.201992972103469</v>
      </c>
      <c r="V39">
        <v>3.3185844263775968</v>
      </c>
      <c r="W39">
        <v>13.138370053432533</v>
      </c>
      <c r="X39">
        <v>43.967829850041596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5.4177444713794536</v>
      </c>
      <c r="AE39">
        <v>14.656610823527576</v>
      </c>
      <c r="AF39">
        <v>2.4848562811265764</v>
      </c>
      <c r="AG39">
        <v>11.526167107036004</v>
      </c>
      <c r="AH39">
        <v>45.345623887674492</v>
      </c>
      <c r="AI39">
        <v>1.0569322695047081</v>
      </c>
      <c r="AJ39">
        <v>0</v>
      </c>
      <c r="AK39">
        <v>20.05766614783294</v>
      </c>
      <c r="AL39">
        <v>0</v>
      </c>
      <c r="AM39">
        <v>0</v>
      </c>
      <c r="AN39">
        <v>0.92411916073299427</v>
      </c>
      <c r="AO39">
        <v>0</v>
      </c>
      <c r="AP39">
        <v>0.72161591242750622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517.68942428226273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4.8299764374199876</v>
      </c>
      <c r="L40">
        <v>125.63966179303912</v>
      </c>
      <c r="M40">
        <v>27.271413946156308</v>
      </c>
      <c r="N40">
        <v>35.20731465535313</v>
      </c>
      <c r="O40">
        <v>0</v>
      </c>
      <c r="P40">
        <v>28.682751999999997</v>
      </c>
      <c r="Q40">
        <v>3.866588208</v>
      </c>
      <c r="R40">
        <v>6.8986707560277889</v>
      </c>
      <c r="S40">
        <v>3.8673298311864404</v>
      </c>
      <c r="T40">
        <v>0</v>
      </c>
      <c r="U40">
        <v>61.201992972103469</v>
      </c>
      <c r="V40">
        <v>3.3185844263775968</v>
      </c>
      <c r="W40">
        <v>13.138370053432533</v>
      </c>
      <c r="X40">
        <v>43.967829850041596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5.4177444713794536</v>
      </c>
      <c r="AE40">
        <v>14.656610823527576</v>
      </c>
      <c r="AF40">
        <v>2.4848562811265764</v>
      </c>
      <c r="AG40">
        <v>11.526167107036004</v>
      </c>
      <c r="AH40">
        <v>45.345623887674492</v>
      </c>
      <c r="AI40">
        <v>1.0569322695047081</v>
      </c>
      <c r="AJ40">
        <v>0</v>
      </c>
      <c r="AK40">
        <v>20.05766614783294</v>
      </c>
      <c r="AL40">
        <v>0</v>
      </c>
      <c r="AM40">
        <v>0</v>
      </c>
      <c r="AN40">
        <v>0.92411916073299427</v>
      </c>
      <c r="AO40">
        <v>0</v>
      </c>
      <c r="AP40">
        <v>0.72161591242750622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517.68942428226273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4.8299764374199876</v>
      </c>
      <c r="L41">
        <v>125.63966179303912</v>
      </c>
      <c r="M41">
        <v>27.271413946156308</v>
      </c>
      <c r="N41">
        <v>35.20731465535313</v>
      </c>
      <c r="O41">
        <v>0</v>
      </c>
      <c r="P41">
        <v>28.682751999999997</v>
      </c>
      <c r="Q41">
        <v>3.866588208</v>
      </c>
      <c r="R41">
        <v>6.8986707560277889</v>
      </c>
      <c r="S41">
        <v>3.8673298311864404</v>
      </c>
      <c r="T41">
        <v>0</v>
      </c>
      <c r="U41">
        <v>61.201992972103469</v>
      </c>
      <c r="V41">
        <v>3.3185844263775968</v>
      </c>
      <c r="W41">
        <v>13.138370053432533</v>
      </c>
      <c r="X41">
        <v>43.967829850041596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5.4177444713794536</v>
      </c>
      <c r="AE41">
        <v>14.656610823527576</v>
      </c>
      <c r="AF41">
        <v>2.4848562811265764</v>
      </c>
      <c r="AG41">
        <v>11.526167107036004</v>
      </c>
      <c r="AH41">
        <v>45.345623887674492</v>
      </c>
      <c r="AI41">
        <v>1.0569322695047081</v>
      </c>
      <c r="AJ41">
        <v>0</v>
      </c>
      <c r="AK41">
        <v>20.05766614783294</v>
      </c>
      <c r="AL41">
        <v>0</v>
      </c>
      <c r="AM41">
        <v>0</v>
      </c>
      <c r="AN41">
        <v>0.92411916073299427</v>
      </c>
      <c r="AO41">
        <v>0</v>
      </c>
      <c r="AP41">
        <v>0.72161591242750622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516.05282588226271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4.8299764374199876</v>
      </c>
      <c r="L42">
        <v>125.63966179303912</v>
      </c>
      <c r="M42">
        <v>27.271413946156308</v>
      </c>
      <c r="N42">
        <v>35.20731465535313</v>
      </c>
      <c r="O42">
        <v>0</v>
      </c>
      <c r="P42">
        <v>28.682751999999997</v>
      </c>
      <c r="Q42">
        <v>3.866588208</v>
      </c>
      <c r="R42">
        <v>6.8986707560277889</v>
      </c>
      <c r="S42">
        <v>3.8673298311864404</v>
      </c>
      <c r="T42">
        <v>0</v>
      </c>
      <c r="U42">
        <v>61.201992972103469</v>
      </c>
      <c r="V42">
        <v>3.3185844263775968</v>
      </c>
      <c r="W42">
        <v>13.138370053432533</v>
      </c>
      <c r="X42">
        <v>43.967829850041596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5.4177444713794536</v>
      </c>
      <c r="AE42">
        <v>14.656610823527576</v>
      </c>
      <c r="AF42">
        <v>2.4848562811265764</v>
      </c>
      <c r="AG42">
        <v>11.526167107036004</v>
      </c>
      <c r="AH42">
        <v>45.345623887674492</v>
      </c>
      <c r="AI42">
        <v>1.0569322695047081</v>
      </c>
      <c r="AJ42">
        <v>0</v>
      </c>
      <c r="AK42">
        <v>20.05766614783294</v>
      </c>
      <c r="AL42">
        <v>0</v>
      </c>
      <c r="AM42">
        <v>0</v>
      </c>
      <c r="AN42">
        <v>0.92411916073299427</v>
      </c>
      <c r="AO42">
        <v>0</v>
      </c>
      <c r="AP42">
        <v>0.72161591242750622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516.05282588226271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4.9800429700765108</v>
      </c>
      <c r="L43">
        <v>125.63966179303912</v>
      </c>
      <c r="M43">
        <v>27.271413946156308</v>
      </c>
      <c r="N43">
        <v>35.20731465535313</v>
      </c>
      <c r="O43">
        <v>0</v>
      </c>
      <c r="P43">
        <v>28.682751999999997</v>
      </c>
      <c r="Q43">
        <v>3.5668970262295079</v>
      </c>
      <c r="R43">
        <v>6.949974593826159</v>
      </c>
      <c r="S43">
        <v>4.3084016965108622</v>
      </c>
      <c r="T43">
        <v>0</v>
      </c>
      <c r="U43">
        <v>61.201992972103469</v>
      </c>
      <c r="V43">
        <v>3.3185844263775968</v>
      </c>
      <c r="W43">
        <v>13.138370053432533</v>
      </c>
      <c r="X43">
        <v>43.967829850041596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5.4177444713794536</v>
      </c>
      <c r="AE43">
        <v>14.656610823527576</v>
      </c>
      <c r="AF43">
        <v>0</v>
      </c>
      <c r="AG43">
        <v>11.526167107036004</v>
      </c>
      <c r="AH43">
        <v>39.308899760319889</v>
      </c>
      <c r="AI43">
        <v>1.0569322695047081</v>
      </c>
      <c r="AJ43">
        <v>0</v>
      </c>
      <c r="AK43">
        <v>20.05766614783294</v>
      </c>
      <c r="AL43">
        <v>0</v>
      </c>
      <c r="AM43">
        <v>0</v>
      </c>
      <c r="AN43">
        <v>0.92411916073299427</v>
      </c>
      <c r="AO43">
        <v>0</v>
      </c>
      <c r="AP43">
        <v>0.72161591242750622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509.51059492779035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4.9800429700765108</v>
      </c>
      <c r="L44">
        <v>125.63966179303912</v>
      </c>
      <c r="M44">
        <v>27.271413946156308</v>
      </c>
      <c r="N44">
        <v>35.20731465535313</v>
      </c>
      <c r="O44">
        <v>0</v>
      </c>
      <c r="P44">
        <v>28.682751999999997</v>
      </c>
      <c r="Q44">
        <v>3.5668970262295079</v>
      </c>
      <c r="R44">
        <v>6.949974593826159</v>
      </c>
      <c r="S44">
        <v>4.3084016965108622</v>
      </c>
      <c r="T44">
        <v>0</v>
      </c>
      <c r="U44">
        <v>61.201992972103469</v>
      </c>
      <c r="V44">
        <v>3.3185844263775968</v>
      </c>
      <c r="W44">
        <v>13.138370053432533</v>
      </c>
      <c r="X44">
        <v>43.967829850041596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5.4177444713794536</v>
      </c>
      <c r="AE44">
        <v>14.656610823527576</v>
      </c>
      <c r="AF44">
        <v>0</v>
      </c>
      <c r="AG44">
        <v>11.526167107036004</v>
      </c>
      <c r="AH44">
        <v>39.308899760319889</v>
      </c>
      <c r="AI44">
        <v>1.0569322695047081</v>
      </c>
      <c r="AJ44">
        <v>0</v>
      </c>
      <c r="AK44">
        <v>20.05766614783294</v>
      </c>
      <c r="AL44">
        <v>0</v>
      </c>
      <c r="AM44">
        <v>0</v>
      </c>
      <c r="AN44">
        <v>0.92411916073299427</v>
      </c>
      <c r="AO44">
        <v>0</v>
      </c>
      <c r="AP44">
        <v>0.72161591242750622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509.51059492779035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4.9800429700765108</v>
      </c>
      <c r="L45">
        <v>125.63966179303912</v>
      </c>
      <c r="M45">
        <v>27.271413946156308</v>
      </c>
      <c r="N45">
        <v>35.20731465535313</v>
      </c>
      <c r="O45">
        <v>0</v>
      </c>
      <c r="P45">
        <v>28.682751999999997</v>
      </c>
      <c r="Q45">
        <v>3.5668970262295079</v>
      </c>
      <c r="R45">
        <v>6.949974593826159</v>
      </c>
      <c r="S45">
        <v>4.3084016965108622</v>
      </c>
      <c r="T45">
        <v>0</v>
      </c>
      <c r="U45">
        <v>61.201992972103469</v>
      </c>
      <c r="V45">
        <v>2.9997301265822784</v>
      </c>
      <c r="W45">
        <v>12.824624682248523</v>
      </c>
      <c r="X45">
        <v>42.468280658005938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5.4177444713794536</v>
      </c>
      <c r="AE45">
        <v>14.656610823527576</v>
      </c>
      <c r="AF45">
        <v>0</v>
      </c>
      <c r="AG45">
        <v>11.526167107036004</v>
      </c>
      <c r="AH45">
        <v>39.308899760319889</v>
      </c>
      <c r="AI45">
        <v>1.0569322695047081</v>
      </c>
      <c r="AJ45">
        <v>0</v>
      </c>
      <c r="AK45">
        <v>20.05766614783294</v>
      </c>
      <c r="AL45">
        <v>0</v>
      </c>
      <c r="AM45">
        <v>0</v>
      </c>
      <c r="AN45">
        <v>0.92411916073299427</v>
      </c>
      <c r="AO45">
        <v>0</v>
      </c>
      <c r="AP45">
        <v>0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506.65683015234782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4.9800429700765108</v>
      </c>
      <c r="L46">
        <v>125.63966179303912</v>
      </c>
      <c r="M46">
        <v>27.271413946156308</v>
      </c>
      <c r="N46">
        <v>35.20731465535313</v>
      </c>
      <c r="O46">
        <v>0</v>
      </c>
      <c r="P46">
        <v>28.682751999999997</v>
      </c>
      <c r="Q46">
        <v>3.5668970262295079</v>
      </c>
      <c r="R46">
        <v>6.949974593826159</v>
      </c>
      <c r="S46">
        <v>4.3084016965108622</v>
      </c>
      <c r="T46">
        <v>0</v>
      </c>
      <c r="U46">
        <v>61.201992972103469</v>
      </c>
      <c r="V46">
        <v>2.9997301265822784</v>
      </c>
      <c r="W46">
        <v>13.135487831937628</v>
      </c>
      <c r="X46">
        <v>43.970993486800978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5.4177444713794536</v>
      </c>
      <c r="AE46">
        <v>14.656610823527576</v>
      </c>
      <c r="AF46">
        <v>0</v>
      </c>
      <c r="AG46">
        <v>11.526167107036004</v>
      </c>
      <c r="AH46">
        <v>39.308899760319889</v>
      </c>
      <c r="AI46">
        <v>1.0569322695047081</v>
      </c>
      <c r="AJ46">
        <v>0</v>
      </c>
      <c r="AK46">
        <v>20.05766614783294</v>
      </c>
      <c r="AL46">
        <v>0</v>
      </c>
      <c r="AM46">
        <v>0</v>
      </c>
      <c r="AN46">
        <v>0.92411916073299427</v>
      </c>
      <c r="AO46">
        <v>0</v>
      </c>
      <c r="AP46">
        <v>0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506.83380773083195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4.9800429700765108</v>
      </c>
      <c r="L47">
        <v>125.63966179303912</v>
      </c>
      <c r="M47">
        <v>27.271413946156308</v>
      </c>
      <c r="N47">
        <v>35.20731465535313</v>
      </c>
      <c r="O47">
        <v>0</v>
      </c>
      <c r="P47">
        <v>28.679894867616298</v>
      </c>
      <c r="Q47">
        <v>3.5668970262295079</v>
      </c>
      <c r="R47">
        <v>6.949974593826159</v>
      </c>
      <c r="S47">
        <v>4.3084016965108622</v>
      </c>
      <c r="T47">
        <v>0</v>
      </c>
      <c r="U47">
        <v>61.201992972103469</v>
      </c>
      <c r="V47">
        <v>2.9904339816272967</v>
      </c>
      <c r="W47">
        <v>13.133430177995796</v>
      </c>
      <c r="X47">
        <v>43.969116427574654</v>
      </c>
      <c r="Y47">
        <v>0</v>
      </c>
      <c r="Z47">
        <v>3.8669528863636367</v>
      </c>
      <c r="AA47">
        <v>12.494554824894514</v>
      </c>
      <c r="AB47">
        <v>11.715435256385378</v>
      </c>
      <c r="AC47">
        <v>8.6173367415458646</v>
      </c>
      <c r="AD47">
        <v>5.4177444713794536</v>
      </c>
      <c r="AE47">
        <v>9.7710740532131943</v>
      </c>
      <c r="AF47">
        <v>0</v>
      </c>
      <c r="AG47">
        <v>11.526167107036004</v>
      </c>
      <c r="AH47">
        <v>39.308899760319889</v>
      </c>
      <c r="AI47">
        <v>1.0569322695047081</v>
      </c>
      <c r="AJ47">
        <v>0</v>
      </c>
      <c r="AK47">
        <v>20.05766614783294</v>
      </c>
      <c r="AL47">
        <v>0</v>
      </c>
      <c r="AM47">
        <v>0</v>
      </c>
      <c r="AN47">
        <v>0.92411916073299427</v>
      </c>
      <c r="AO47">
        <v>0</v>
      </c>
      <c r="AP47">
        <v>0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501.93218297001079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4.9800429700765108</v>
      </c>
      <c r="L48">
        <v>125.63966179303912</v>
      </c>
      <c r="M48">
        <v>27.271413946156308</v>
      </c>
      <c r="N48">
        <v>35.20731465535313</v>
      </c>
      <c r="O48">
        <v>0</v>
      </c>
      <c r="P48">
        <v>28.679894867616298</v>
      </c>
      <c r="Q48">
        <v>3.5668970262295079</v>
      </c>
      <c r="R48">
        <v>6.949974593826159</v>
      </c>
      <c r="S48">
        <v>4.3084016965108622</v>
      </c>
      <c r="T48">
        <v>0</v>
      </c>
      <c r="U48">
        <v>61.201992972103469</v>
      </c>
      <c r="V48">
        <v>5.4404623846587707</v>
      </c>
      <c r="W48">
        <v>13.133430177995796</v>
      </c>
      <c r="X48">
        <v>43.969116427574654</v>
      </c>
      <c r="Y48">
        <v>0</v>
      </c>
      <c r="Z48">
        <v>3.8669528863636367</v>
      </c>
      <c r="AA48">
        <v>12.494554824894514</v>
      </c>
      <c r="AB48">
        <v>11.715435256385378</v>
      </c>
      <c r="AC48">
        <v>8.6173367415458646</v>
      </c>
      <c r="AD48">
        <v>5.4177444713794536</v>
      </c>
      <c r="AE48">
        <v>9.7710740532131943</v>
      </c>
      <c r="AF48">
        <v>0</v>
      </c>
      <c r="AG48">
        <v>11.526167107036004</v>
      </c>
      <c r="AH48">
        <v>39.308899760319889</v>
      </c>
      <c r="AI48">
        <v>1.0569322695047081</v>
      </c>
      <c r="AJ48">
        <v>0</v>
      </c>
      <c r="AK48">
        <v>20.05766614783294</v>
      </c>
      <c r="AL48">
        <v>0</v>
      </c>
      <c r="AM48">
        <v>0</v>
      </c>
      <c r="AN48">
        <v>0.92411916073299427</v>
      </c>
      <c r="AO48">
        <v>0</v>
      </c>
      <c r="AP48">
        <v>0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504.38221137304225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4.9800429700765108</v>
      </c>
      <c r="L49">
        <v>125.63966179303912</v>
      </c>
      <c r="M49">
        <v>27.271413946156308</v>
      </c>
      <c r="N49">
        <v>35.20731465535313</v>
      </c>
      <c r="O49">
        <v>0</v>
      </c>
      <c r="P49">
        <v>30.460733999999995</v>
      </c>
      <c r="Q49">
        <v>3.5673538347457625</v>
      </c>
      <c r="R49">
        <v>6.9484439804025415</v>
      </c>
      <c r="S49">
        <v>4.3106617881438289</v>
      </c>
      <c r="T49">
        <v>0</v>
      </c>
      <c r="U49">
        <v>61.201992972103469</v>
      </c>
      <c r="V49">
        <v>5.4404623846587707</v>
      </c>
      <c r="W49">
        <v>13.133430177995796</v>
      </c>
      <c r="X49">
        <v>43.969116427574654</v>
      </c>
      <c r="Y49">
        <v>0</v>
      </c>
      <c r="Z49">
        <v>3.8669528863636367</v>
      </c>
      <c r="AA49">
        <v>12.494554824894514</v>
      </c>
      <c r="AB49">
        <v>11.715435256385378</v>
      </c>
      <c r="AC49">
        <v>8.6173367415458646</v>
      </c>
      <c r="AD49">
        <v>5.4177444713794536</v>
      </c>
      <c r="AE49">
        <v>9.7710740532131943</v>
      </c>
      <c r="AF49">
        <v>0</v>
      </c>
      <c r="AG49">
        <v>11.526167107036004</v>
      </c>
      <c r="AH49">
        <v>39.308899760319889</v>
      </c>
      <c r="AI49">
        <v>1.0569322695047081</v>
      </c>
      <c r="AJ49">
        <v>0</v>
      </c>
      <c r="AK49">
        <v>20.05766614783294</v>
      </c>
      <c r="AL49">
        <v>0</v>
      </c>
      <c r="AM49">
        <v>0</v>
      </c>
      <c r="AN49">
        <v>0.92411916073299427</v>
      </c>
      <c r="AO49">
        <v>0</v>
      </c>
      <c r="AP49">
        <v>0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507.80083519215157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4.9800429700765108</v>
      </c>
      <c r="L50">
        <v>125.63966179303912</v>
      </c>
      <c r="M50">
        <v>27.271413946156308</v>
      </c>
      <c r="N50">
        <v>35.20731465535313</v>
      </c>
      <c r="O50">
        <v>0</v>
      </c>
      <c r="P50">
        <v>30.457269369408237</v>
      </c>
      <c r="Q50">
        <v>3.5708360126582277</v>
      </c>
      <c r="R50">
        <v>6.9484439804025415</v>
      </c>
      <c r="S50">
        <v>4.3077263403705297</v>
      </c>
      <c r="T50">
        <v>0</v>
      </c>
      <c r="U50">
        <v>61.201992972103469</v>
      </c>
      <c r="V50">
        <v>5.4404623846587707</v>
      </c>
      <c r="W50">
        <v>13.133430177995796</v>
      </c>
      <c r="X50">
        <v>43.969116427574654</v>
      </c>
      <c r="Y50">
        <v>0</v>
      </c>
      <c r="Z50">
        <v>3.8669528863636367</v>
      </c>
      <c r="AA50">
        <v>12.494554824894514</v>
      </c>
      <c r="AB50">
        <v>11.715435256385378</v>
      </c>
      <c r="AC50">
        <v>8.6173367415458646</v>
      </c>
      <c r="AD50">
        <v>5.4177444713794536</v>
      </c>
      <c r="AE50">
        <v>9.7710740532131943</v>
      </c>
      <c r="AF50">
        <v>0</v>
      </c>
      <c r="AG50">
        <v>11.526167107036004</v>
      </c>
      <c r="AH50">
        <v>39.308899760319889</v>
      </c>
      <c r="AI50">
        <v>1.0569322695047081</v>
      </c>
      <c r="AJ50">
        <v>0</v>
      </c>
      <c r="AK50">
        <v>20.05766614783294</v>
      </c>
      <c r="AL50">
        <v>0</v>
      </c>
      <c r="AM50">
        <v>0</v>
      </c>
      <c r="AN50">
        <v>0.92411916073299427</v>
      </c>
      <c r="AO50">
        <v>0</v>
      </c>
      <c r="AP50">
        <v>0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507.79791729169898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4.8600308006665394</v>
      </c>
      <c r="L51">
        <v>129.11780107473678</v>
      </c>
      <c r="M51">
        <v>27.271413946156308</v>
      </c>
      <c r="N51">
        <v>35.20731465535313</v>
      </c>
      <c r="O51">
        <v>0</v>
      </c>
      <c r="P51">
        <v>30.457269369408237</v>
      </c>
      <c r="Q51">
        <v>3.8672544460694702</v>
      </c>
      <c r="R51">
        <v>6.9191465624211856</v>
      </c>
      <c r="S51">
        <v>4.8310934157303382</v>
      </c>
      <c r="T51">
        <v>0</v>
      </c>
      <c r="U51">
        <v>61.201992972103469</v>
      </c>
      <c r="V51">
        <v>5.4404623846587707</v>
      </c>
      <c r="W51">
        <v>13.133430177995796</v>
      </c>
      <c r="X51">
        <v>43.969116427574654</v>
      </c>
      <c r="Y51">
        <v>0</v>
      </c>
      <c r="Z51">
        <v>1.9334764431818183</v>
      </c>
      <c r="AA51">
        <v>12.494554824894514</v>
      </c>
      <c r="AB51">
        <v>11.715435256385378</v>
      </c>
      <c r="AC51">
        <v>8.6173367415458646</v>
      </c>
      <c r="AD51">
        <v>5.4177444713794536</v>
      </c>
      <c r="AE51">
        <v>9.7710740532131943</v>
      </c>
      <c r="AF51">
        <v>0</v>
      </c>
      <c r="AG51">
        <v>11.526167107036004</v>
      </c>
      <c r="AH51">
        <v>39.308899760319889</v>
      </c>
      <c r="AI51">
        <v>1.0569322695047081</v>
      </c>
      <c r="AJ51">
        <v>0</v>
      </c>
      <c r="AK51">
        <v>20.05766614783294</v>
      </c>
      <c r="AL51">
        <v>0</v>
      </c>
      <c r="AM51">
        <v>0</v>
      </c>
      <c r="AN51">
        <v>0.92411916073299427</v>
      </c>
      <c r="AO51">
        <v>0</v>
      </c>
      <c r="AP51">
        <v>0</v>
      </c>
      <c r="AQ51">
        <v>0</v>
      </c>
      <c r="AR51">
        <v>11.4561888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510.01305605159456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4.8600308006665394</v>
      </c>
      <c r="L52">
        <v>129.11780107473678</v>
      </c>
      <c r="M52">
        <v>27.271413946156308</v>
      </c>
      <c r="N52">
        <v>35.20731465535313</v>
      </c>
      <c r="O52">
        <v>0</v>
      </c>
      <c r="P52">
        <v>30.457269369408237</v>
      </c>
      <c r="Q52">
        <v>3.8672544460694702</v>
      </c>
      <c r="R52">
        <v>6.9191465624211856</v>
      </c>
      <c r="S52">
        <v>4.8310934157303382</v>
      </c>
      <c r="T52">
        <v>0</v>
      </c>
      <c r="U52">
        <v>61.201992972103469</v>
      </c>
      <c r="V52">
        <v>5.4404623846587707</v>
      </c>
      <c r="W52">
        <v>13.133430177995796</v>
      </c>
      <c r="X52">
        <v>43.969116427574654</v>
      </c>
      <c r="Y52">
        <v>0</v>
      </c>
      <c r="Z52">
        <v>1.9334764431818183</v>
      </c>
      <c r="AA52">
        <v>12.494554824894514</v>
      </c>
      <c r="AB52">
        <v>11.715435256385378</v>
      </c>
      <c r="AC52">
        <v>8.6173367415458646</v>
      </c>
      <c r="AD52">
        <v>5.4177444713794536</v>
      </c>
      <c r="AE52">
        <v>9.7710740532131943</v>
      </c>
      <c r="AF52">
        <v>0</v>
      </c>
      <c r="AG52">
        <v>11.526167107036004</v>
      </c>
      <c r="AH52">
        <v>39.308899760319889</v>
      </c>
      <c r="AI52">
        <v>1.0569322695047081</v>
      </c>
      <c r="AJ52">
        <v>0</v>
      </c>
      <c r="AK52">
        <v>20.05766614783294</v>
      </c>
      <c r="AL52">
        <v>0</v>
      </c>
      <c r="AM52">
        <v>0</v>
      </c>
      <c r="AN52">
        <v>0.92411916073299427</v>
      </c>
      <c r="AO52">
        <v>0</v>
      </c>
      <c r="AP52">
        <v>0</v>
      </c>
      <c r="AQ52">
        <v>0</v>
      </c>
      <c r="AR52">
        <v>9.8195904000000009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508.37645765159454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4.8299518276567097</v>
      </c>
      <c r="L53">
        <v>129.11780107473678</v>
      </c>
      <c r="M53">
        <v>27.271413946156308</v>
      </c>
      <c r="N53">
        <v>35.20731465535313</v>
      </c>
      <c r="O53">
        <v>0</v>
      </c>
      <c r="P53">
        <v>30.457269369408237</v>
      </c>
      <c r="Q53">
        <v>3.8672544460694702</v>
      </c>
      <c r="R53">
        <v>6.9191465624211856</v>
      </c>
      <c r="S53">
        <v>4.8310934157303382</v>
      </c>
      <c r="T53">
        <v>0</v>
      </c>
      <c r="U53">
        <v>61.201992972103469</v>
      </c>
      <c r="V53">
        <v>5.4404623846587707</v>
      </c>
      <c r="W53">
        <v>13.133430177995796</v>
      </c>
      <c r="X53">
        <v>43.969116427574654</v>
      </c>
      <c r="Y53">
        <v>0</v>
      </c>
      <c r="Z53">
        <v>1.9334764431818183</v>
      </c>
      <c r="AA53">
        <v>11.2411648</v>
      </c>
      <c r="AB53">
        <v>11.715435256385378</v>
      </c>
      <c r="AC53">
        <v>8.6173367415458646</v>
      </c>
      <c r="AD53">
        <v>5.4177444713794536</v>
      </c>
      <c r="AE53">
        <v>14.656610823527576</v>
      </c>
      <c r="AF53">
        <v>0</v>
      </c>
      <c r="AG53">
        <v>11.526167107036004</v>
      </c>
      <c r="AH53">
        <v>39.308899760319889</v>
      </c>
      <c r="AI53">
        <v>1.0569322695047081</v>
      </c>
      <c r="AJ53">
        <v>0</v>
      </c>
      <c r="AK53">
        <v>20.05766614783294</v>
      </c>
      <c r="AL53">
        <v>0</v>
      </c>
      <c r="AM53">
        <v>0</v>
      </c>
      <c r="AN53">
        <v>0.92411916073299427</v>
      </c>
      <c r="AO53">
        <v>0</v>
      </c>
      <c r="AP53">
        <v>0</v>
      </c>
      <c r="AQ53">
        <v>0</v>
      </c>
      <c r="AR53">
        <v>9.8195904000000009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511.97852542400454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4.8299518276567097</v>
      </c>
      <c r="L54">
        <v>129.11780107473678</v>
      </c>
      <c r="M54">
        <v>27.271413946156308</v>
      </c>
      <c r="N54">
        <v>35.20731465535313</v>
      </c>
      <c r="O54">
        <v>0</v>
      </c>
      <c r="P54">
        <v>30.457269369408237</v>
      </c>
      <c r="Q54">
        <v>3.8672544460694702</v>
      </c>
      <c r="R54">
        <v>6.9191465624211856</v>
      </c>
      <c r="S54">
        <v>4.8310934157303382</v>
      </c>
      <c r="T54">
        <v>0</v>
      </c>
      <c r="U54">
        <v>61.201992972103469</v>
      </c>
      <c r="V54">
        <v>5.4404623846587707</v>
      </c>
      <c r="W54">
        <v>13.133430177995796</v>
      </c>
      <c r="X54">
        <v>43.969116427574654</v>
      </c>
      <c r="Y54">
        <v>0</v>
      </c>
      <c r="Z54">
        <v>1.9334764431818183</v>
      </c>
      <c r="AA54">
        <v>11.2411648</v>
      </c>
      <c r="AB54">
        <v>11.715435256385378</v>
      </c>
      <c r="AC54">
        <v>8.6173367415458646</v>
      </c>
      <c r="AD54">
        <v>5.4177444713794536</v>
      </c>
      <c r="AE54">
        <v>14.656610823527576</v>
      </c>
      <c r="AF54">
        <v>0</v>
      </c>
      <c r="AG54">
        <v>11.526167107036004</v>
      </c>
      <c r="AH54">
        <v>39.308899760319889</v>
      </c>
      <c r="AI54">
        <v>1.0569322695047081</v>
      </c>
      <c r="AJ54">
        <v>0</v>
      </c>
      <c r="AK54">
        <v>20.05766614783294</v>
      </c>
      <c r="AL54">
        <v>0</v>
      </c>
      <c r="AM54">
        <v>0</v>
      </c>
      <c r="AN54">
        <v>0.92411916073299427</v>
      </c>
      <c r="AO54">
        <v>0</v>
      </c>
      <c r="AP54">
        <v>0</v>
      </c>
      <c r="AQ54">
        <v>0</v>
      </c>
      <c r="AR54">
        <v>9.8195904000000009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511.97852542400454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</v>
      </c>
      <c r="L55">
        <v>129.11780107473678</v>
      </c>
      <c r="M55">
        <v>27.271413946156308</v>
      </c>
      <c r="N55">
        <v>35.20731465535313</v>
      </c>
      <c r="O55">
        <v>0</v>
      </c>
      <c r="P55">
        <v>29.686159815224713</v>
      </c>
      <c r="Q55">
        <v>3.8672544460694702</v>
      </c>
      <c r="R55">
        <v>6.9191465624211856</v>
      </c>
      <c r="S55">
        <v>4.8310934157303382</v>
      </c>
      <c r="T55">
        <v>0</v>
      </c>
      <c r="U55">
        <v>61.201992972103469</v>
      </c>
      <c r="V55">
        <v>5.4404623846587707</v>
      </c>
      <c r="W55">
        <v>13.133430177995796</v>
      </c>
      <c r="X55">
        <v>43.969116427574654</v>
      </c>
      <c r="Y55">
        <v>0</v>
      </c>
      <c r="Z55">
        <v>1.9334764431818183</v>
      </c>
      <c r="AA55">
        <v>11.2411648</v>
      </c>
      <c r="AB55">
        <v>11.715435256385378</v>
      </c>
      <c r="AC55">
        <v>8.6173367415458646</v>
      </c>
      <c r="AD55">
        <v>5.4177444713794536</v>
      </c>
      <c r="AE55">
        <v>14.656610823527576</v>
      </c>
      <c r="AF55">
        <v>0</v>
      </c>
      <c r="AG55">
        <v>11.526167107036004</v>
      </c>
      <c r="AH55">
        <v>39.308899760319889</v>
      </c>
      <c r="AI55">
        <v>1.0569322695047081</v>
      </c>
      <c r="AJ55">
        <v>0</v>
      </c>
      <c r="AK55">
        <v>20.05766614783294</v>
      </c>
      <c r="AL55">
        <v>0</v>
      </c>
      <c r="AM55">
        <v>0</v>
      </c>
      <c r="AN55">
        <v>0.92411916073299427</v>
      </c>
      <c r="AO55">
        <v>0</v>
      </c>
      <c r="AP55">
        <v>0</v>
      </c>
      <c r="AQ55">
        <v>0</v>
      </c>
      <c r="AR55">
        <v>11.4561888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512.84406244216427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4.829979806425988</v>
      </c>
      <c r="L56">
        <v>129.11780107473678</v>
      </c>
      <c r="M56">
        <v>27.271413946156308</v>
      </c>
      <c r="N56">
        <v>35.20731465535313</v>
      </c>
      <c r="O56">
        <v>0</v>
      </c>
      <c r="P56">
        <v>29.686159815224713</v>
      </c>
      <c r="Q56">
        <v>3.8672544460694702</v>
      </c>
      <c r="R56">
        <v>6.9191465624211856</v>
      </c>
      <c r="S56">
        <v>4.8310934157303382</v>
      </c>
      <c r="T56">
        <v>0</v>
      </c>
      <c r="U56">
        <v>61.201992972103469</v>
      </c>
      <c r="V56">
        <v>5.4404623846587707</v>
      </c>
      <c r="W56">
        <v>13.133430177995796</v>
      </c>
      <c r="X56">
        <v>43.969116427574654</v>
      </c>
      <c r="Y56">
        <v>0</v>
      </c>
      <c r="Z56">
        <v>1.9334764431818183</v>
      </c>
      <c r="AA56">
        <v>11.2411648</v>
      </c>
      <c r="AB56">
        <v>11.715435256385378</v>
      </c>
      <c r="AC56">
        <v>8.6173367415458646</v>
      </c>
      <c r="AD56">
        <v>5.4177444713794536</v>
      </c>
      <c r="AE56">
        <v>14.656610823527576</v>
      </c>
      <c r="AF56">
        <v>0</v>
      </c>
      <c r="AG56">
        <v>11.526167107036004</v>
      </c>
      <c r="AH56">
        <v>39.308899760319889</v>
      </c>
      <c r="AI56">
        <v>0</v>
      </c>
      <c r="AJ56">
        <v>0</v>
      </c>
      <c r="AK56">
        <v>20.05766614783294</v>
      </c>
      <c r="AL56">
        <v>0</v>
      </c>
      <c r="AM56">
        <v>0</v>
      </c>
      <c r="AN56">
        <v>0.92411916073299427</v>
      </c>
      <c r="AO56">
        <v>0</v>
      </c>
      <c r="AP56">
        <v>0</v>
      </c>
      <c r="AQ56">
        <v>0</v>
      </c>
      <c r="AR56">
        <v>11.4561888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511.78710997908553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4.8299951309926099</v>
      </c>
      <c r="L57">
        <v>129.11780107473678</v>
      </c>
      <c r="M57">
        <v>27.271413946156308</v>
      </c>
      <c r="N57">
        <v>35.20731465535313</v>
      </c>
      <c r="O57">
        <v>0</v>
      </c>
      <c r="P57">
        <v>29.686159815224713</v>
      </c>
      <c r="Q57">
        <v>3.8627766408839781</v>
      </c>
      <c r="R57">
        <v>6.912808736274199</v>
      </c>
      <c r="S57">
        <v>4.8298427994100299</v>
      </c>
      <c r="T57">
        <v>0</v>
      </c>
      <c r="U57">
        <v>61.201992972103469</v>
      </c>
      <c r="V57">
        <v>5.4404623846587707</v>
      </c>
      <c r="W57">
        <v>13.133430177995796</v>
      </c>
      <c r="X57">
        <v>43.969116427574654</v>
      </c>
      <c r="Y57">
        <v>0</v>
      </c>
      <c r="Z57">
        <v>1.9334764431818183</v>
      </c>
      <c r="AA57">
        <v>11.2411648</v>
      </c>
      <c r="AB57">
        <v>11.715435256385378</v>
      </c>
      <c r="AC57">
        <v>8.6173367415458646</v>
      </c>
      <c r="AD57">
        <v>5.4177444713794536</v>
      </c>
      <c r="AE57">
        <v>14.656610823527576</v>
      </c>
      <c r="AF57">
        <v>0</v>
      </c>
      <c r="AG57">
        <v>11.526167107036004</v>
      </c>
      <c r="AH57">
        <v>39.308899760319889</v>
      </c>
      <c r="AI57">
        <v>0</v>
      </c>
      <c r="AJ57">
        <v>0</v>
      </c>
      <c r="AK57">
        <v>20.05766614783294</v>
      </c>
      <c r="AL57">
        <v>0</v>
      </c>
      <c r="AM57">
        <v>0</v>
      </c>
      <c r="AN57">
        <v>0.92411916073299427</v>
      </c>
      <c r="AO57">
        <v>0</v>
      </c>
      <c r="AP57">
        <v>0.68363607912178948</v>
      </c>
      <c r="AQ57">
        <v>0</v>
      </c>
      <c r="AR57">
        <v>11.4561888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512.45869513512116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4.8299760381710755</v>
      </c>
      <c r="L58">
        <v>125.63547557146595</v>
      </c>
      <c r="M58">
        <v>27.271413946156308</v>
      </c>
      <c r="N58">
        <v>35.20731465535313</v>
      </c>
      <c r="O58">
        <v>0</v>
      </c>
      <c r="P58">
        <v>29.686159815224713</v>
      </c>
      <c r="Q58">
        <v>3.8627766408839781</v>
      </c>
      <c r="R58">
        <v>6.912808736274199</v>
      </c>
      <c r="S58">
        <v>4.8298427994100299</v>
      </c>
      <c r="T58">
        <v>0</v>
      </c>
      <c r="U58">
        <v>61.201992972103469</v>
      </c>
      <c r="V58">
        <v>5.4404623846587707</v>
      </c>
      <c r="W58">
        <v>13.133430177995796</v>
      </c>
      <c r="X58">
        <v>43.969116427574654</v>
      </c>
      <c r="Y58">
        <v>0</v>
      </c>
      <c r="Z58">
        <v>1.9334764431818183</v>
      </c>
      <c r="AA58">
        <v>11.2411648</v>
      </c>
      <c r="AB58">
        <v>11.715435256385378</v>
      </c>
      <c r="AC58">
        <v>8.6173367415458646</v>
      </c>
      <c r="AD58">
        <v>5.4177444713794536</v>
      </c>
      <c r="AE58">
        <v>14.656610823527576</v>
      </c>
      <c r="AF58">
        <v>0</v>
      </c>
      <c r="AG58">
        <v>11.526167107036004</v>
      </c>
      <c r="AH58">
        <v>39.308899760319889</v>
      </c>
      <c r="AI58">
        <v>0</v>
      </c>
      <c r="AJ58">
        <v>0</v>
      </c>
      <c r="AK58">
        <v>20.05766614783294</v>
      </c>
      <c r="AL58">
        <v>0</v>
      </c>
      <c r="AM58">
        <v>0</v>
      </c>
      <c r="AN58">
        <v>0.92411916073299427</v>
      </c>
      <c r="AO58">
        <v>0</v>
      </c>
      <c r="AP58">
        <v>2.9624233163214582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509.61853937622845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4.8299970122709661</v>
      </c>
      <c r="L59">
        <v>125.63547557146595</v>
      </c>
      <c r="M59">
        <v>27.271413946156308</v>
      </c>
      <c r="N59">
        <v>35.20731465535313</v>
      </c>
      <c r="O59">
        <v>0</v>
      </c>
      <c r="P59">
        <v>29.686159815224713</v>
      </c>
      <c r="Q59">
        <v>6.4755318139534879</v>
      </c>
      <c r="R59">
        <v>12.563522926829268</v>
      </c>
      <c r="S59">
        <v>7.8065077999141259</v>
      </c>
      <c r="T59">
        <v>0</v>
      </c>
      <c r="U59">
        <v>61.201992972103469</v>
      </c>
      <c r="V59">
        <v>5.3508726689576172</v>
      </c>
      <c r="W59">
        <v>13.133430177995796</v>
      </c>
      <c r="X59">
        <v>43.969116427574654</v>
      </c>
      <c r="Y59">
        <v>0</v>
      </c>
      <c r="Z59">
        <v>1.9334764431818183</v>
      </c>
      <c r="AA59">
        <v>11.2411648</v>
      </c>
      <c r="AB59">
        <v>11.715435256385378</v>
      </c>
      <c r="AC59">
        <v>8.6173367415458646</v>
      </c>
      <c r="AD59">
        <v>5.4177444713794536</v>
      </c>
      <c r="AE59">
        <v>14.656610823527576</v>
      </c>
      <c r="AF59">
        <v>0</v>
      </c>
      <c r="AG59">
        <v>11.526167107036004</v>
      </c>
      <c r="AH59">
        <v>39.308899760319889</v>
      </c>
      <c r="AI59">
        <v>0</v>
      </c>
      <c r="AJ59">
        <v>0</v>
      </c>
      <c r="AK59">
        <v>20.05766614783294</v>
      </c>
      <c r="AL59">
        <v>0</v>
      </c>
      <c r="AM59">
        <v>0</v>
      </c>
      <c r="AN59">
        <v>0.92411916073299427</v>
      </c>
      <c r="AO59">
        <v>0</v>
      </c>
      <c r="AP59">
        <v>2.9624233163214582</v>
      </c>
      <c r="AQ59">
        <v>0</v>
      </c>
      <c r="AR59">
        <v>9.8195904000000009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520.76910499875589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4.830012593889883</v>
      </c>
      <c r="L60">
        <v>164.29073518379218</v>
      </c>
      <c r="M60">
        <v>27.271413946156308</v>
      </c>
      <c r="N60">
        <v>35.20731465535313</v>
      </c>
      <c r="O60">
        <v>0</v>
      </c>
      <c r="P60">
        <v>29.686159815224713</v>
      </c>
      <c r="Q60">
        <v>6.475659221987315</v>
      </c>
      <c r="R60">
        <v>12.563773049584562</v>
      </c>
      <c r="S60">
        <v>7.8270206413881755</v>
      </c>
      <c r="T60">
        <v>0</v>
      </c>
      <c r="U60">
        <v>61.201992972103469</v>
      </c>
      <c r="V60">
        <v>5.3508726689576172</v>
      </c>
      <c r="W60">
        <v>13.133430177995796</v>
      </c>
      <c r="X60">
        <v>43.969116427574654</v>
      </c>
      <c r="Y60">
        <v>0</v>
      </c>
      <c r="Z60">
        <v>1.9334764431818183</v>
      </c>
      <c r="AA60">
        <v>11.2411648</v>
      </c>
      <c r="AB60">
        <v>11.715435256385378</v>
      </c>
      <c r="AC60">
        <v>8.6173367415458646</v>
      </c>
      <c r="AD60">
        <v>5.4177444713794536</v>
      </c>
      <c r="AE60">
        <v>14.656610823527576</v>
      </c>
      <c r="AF60">
        <v>0</v>
      </c>
      <c r="AG60">
        <v>11.526167107036004</v>
      </c>
      <c r="AH60">
        <v>39.308899760319889</v>
      </c>
      <c r="AI60">
        <v>0</v>
      </c>
      <c r="AJ60">
        <v>0</v>
      </c>
      <c r="AK60">
        <v>20.05766614783294</v>
      </c>
      <c r="AL60">
        <v>0</v>
      </c>
      <c r="AM60">
        <v>0</v>
      </c>
      <c r="AN60">
        <v>0.92411916073299427</v>
      </c>
      <c r="AO60">
        <v>0</v>
      </c>
      <c r="AP60">
        <v>2.9624233163214582</v>
      </c>
      <c r="AQ60">
        <v>0</v>
      </c>
      <c r="AR60">
        <v>9.8195904000000009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559.44527056496418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6.7099551959152803</v>
      </c>
      <c r="L61">
        <v>220.97822738157276</v>
      </c>
      <c r="M61">
        <v>26.937280115729248</v>
      </c>
      <c r="N61">
        <v>34.768040215061916</v>
      </c>
      <c r="O61">
        <v>0</v>
      </c>
      <c r="P61">
        <v>29.320068558067035</v>
      </c>
      <c r="Q61">
        <v>6.4732129808857808</v>
      </c>
      <c r="R61">
        <v>12.430073995199233</v>
      </c>
      <c r="S61">
        <v>7.7393564999999986</v>
      </c>
      <c r="T61">
        <v>0</v>
      </c>
      <c r="U61">
        <v>60.441173326651352</v>
      </c>
      <c r="V61">
        <v>5.2885546800000007</v>
      </c>
      <c r="W61">
        <v>12.972360552270578</v>
      </c>
      <c r="X61">
        <v>43.427423165606896</v>
      </c>
      <c r="Y61">
        <v>0</v>
      </c>
      <c r="Z61">
        <v>1.9334764431818183</v>
      </c>
      <c r="AA61">
        <v>11.2411648</v>
      </c>
      <c r="AB61">
        <v>11.715435256385378</v>
      </c>
      <c r="AC61">
        <v>8.6173367415458646</v>
      </c>
      <c r="AD61">
        <v>5.4177444713794536</v>
      </c>
      <c r="AE61">
        <v>14.656610823527576</v>
      </c>
      <c r="AF61">
        <v>0</v>
      </c>
      <c r="AG61">
        <v>11.526167107036004</v>
      </c>
      <c r="AH61">
        <v>39.308899760319889</v>
      </c>
      <c r="AI61">
        <v>0</v>
      </c>
      <c r="AJ61">
        <v>0</v>
      </c>
      <c r="AK61">
        <v>20.05766614783294</v>
      </c>
      <c r="AL61">
        <v>0</v>
      </c>
      <c r="AM61">
        <v>0</v>
      </c>
      <c r="AN61">
        <v>0.92411916073299427</v>
      </c>
      <c r="AO61">
        <v>0</v>
      </c>
      <c r="AP61">
        <v>0.53171705269262626</v>
      </c>
      <c r="AQ61">
        <v>0</v>
      </c>
      <c r="AR61">
        <v>9.8195904000000009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612.69278961428768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6.9600608901428478</v>
      </c>
      <c r="L62">
        <v>238.28764503102732</v>
      </c>
      <c r="M62">
        <v>27.200271650983748</v>
      </c>
      <c r="N62">
        <v>35.099157494577007</v>
      </c>
      <c r="O62">
        <v>0</v>
      </c>
      <c r="P62">
        <v>29.599040092655152</v>
      </c>
      <c r="Q62">
        <v>6.4732129808857808</v>
      </c>
      <c r="R62">
        <v>12.538686640818268</v>
      </c>
      <c r="S62">
        <v>7.8273019662706025</v>
      </c>
      <c r="T62">
        <v>0</v>
      </c>
      <c r="U62">
        <v>61.031218282726037</v>
      </c>
      <c r="V62">
        <v>5.3408937828834002</v>
      </c>
      <c r="W62">
        <v>13.096545722313275</v>
      </c>
      <c r="X62">
        <v>43.846106824447247</v>
      </c>
      <c r="Y62">
        <v>0</v>
      </c>
      <c r="Z62">
        <v>1.9334764431818183</v>
      </c>
      <c r="AA62">
        <v>11.2411648</v>
      </c>
      <c r="AB62">
        <v>11.715435256385378</v>
      </c>
      <c r="AC62">
        <v>8.6173367415458646</v>
      </c>
      <c r="AD62">
        <v>5.4177444713794536</v>
      </c>
      <c r="AE62">
        <v>14.656610823527576</v>
      </c>
      <c r="AF62">
        <v>0</v>
      </c>
      <c r="AG62">
        <v>11.526167107036004</v>
      </c>
      <c r="AH62">
        <v>39.308899760319889</v>
      </c>
      <c r="AI62">
        <v>0</v>
      </c>
      <c r="AJ62">
        <v>0</v>
      </c>
      <c r="AK62">
        <v>20.05766614783294</v>
      </c>
      <c r="AL62">
        <v>0</v>
      </c>
      <c r="AM62">
        <v>0</v>
      </c>
      <c r="AN62">
        <v>0.92411916073299427</v>
      </c>
      <c r="AO62">
        <v>0</v>
      </c>
      <c r="AP62">
        <v>0.53171705269262626</v>
      </c>
      <c r="AQ62">
        <v>0</v>
      </c>
      <c r="AR62">
        <v>9.8195904000000009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632.50720430705837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7.4199804113231016</v>
      </c>
      <c r="L63">
        <v>258.77542255976789</v>
      </c>
      <c r="M63">
        <v>27.1587171778563</v>
      </c>
      <c r="N63">
        <v>35.051073054812825</v>
      </c>
      <c r="O63">
        <v>0</v>
      </c>
      <c r="P63">
        <v>29.57</v>
      </c>
      <c r="Q63">
        <v>6.4732129808857808</v>
      </c>
      <c r="R63">
        <v>12.538686640818268</v>
      </c>
      <c r="S63">
        <v>7.8273019662706025</v>
      </c>
      <c r="T63">
        <v>0</v>
      </c>
      <c r="U63">
        <v>60.939337205215331</v>
      </c>
      <c r="V63">
        <v>5.3292990391029331</v>
      </c>
      <c r="W63">
        <v>13.079062865853658</v>
      </c>
      <c r="X63">
        <v>43.780151251156276</v>
      </c>
      <c r="Y63">
        <v>0</v>
      </c>
      <c r="Z63">
        <v>1.9334764431818183</v>
      </c>
      <c r="AA63">
        <v>11.2411648</v>
      </c>
      <c r="AB63">
        <v>11.715435256385378</v>
      </c>
      <c r="AC63">
        <v>8.6173367415458646</v>
      </c>
      <c r="AD63">
        <v>5.4177444713794536</v>
      </c>
      <c r="AE63">
        <v>14.656610823527576</v>
      </c>
      <c r="AF63">
        <v>0</v>
      </c>
      <c r="AG63">
        <v>11.526167107036004</v>
      </c>
      <c r="AH63">
        <v>39.308899760319889</v>
      </c>
      <c r="AI63">
        <v>0</v>
      </c>
      <c r="AJ63">
        <v>0</v>
      </c>
      <c r="AK63">
        <v>20.05766614783294</v>
      </c>
      <c r="AL63">
        <v>0</v>
      </c>
      <c r="AM63">
        <v>0</v>
      </c>
      <c r="AN63">
        <v>0.92411916073299427</v>
      </c>
      <c r="AO63">
        <v>0</v>
      </c>
      <c r="AP63">
        <v>1.8230295443247722</v>
      </c>
      <c r="AQ63">
        <v>0</v>
      </c>
      <c r="AR63">
        <v>9.8195904000000009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654.44062059202258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7.859885285591127</v>
      </c>
      <c r="L64">
        <v>265.6812213373837</v>
      </c>
      <c r="M64">
        <v>27.170405921660961</v>
      </c>
      <c r="N64">
        <v>35.068589996242487</v>
      </c>
      <c r="O64">
        <v>0</v>
      </c>
      <c r="P64">
        <v>29.57</v>
      </c>
      <c r="Q64">
        <v>6.4732129808857808</v>
      </c>
      <c r="R64">
        <v>12.538686640818268</v>
      </c>
      <c r="S64">
        <v>7.7989775067333582</v>
      </c>
      <c r="T64">
        <v>0</v>
      </c>
      <c r="U64">
        <v>60.980844084611299</v>
      </c>
      <c r="V64">
        <v>5.3294192137931038</v>
      </c>
      <c r="W64">
        <v>13.080743223628694</v>
      </c>
      <c r="X64">
        <v>43.801769731054762</v>
      </c>
      <c r="Y64">
        <v>0</v>
      </c>
      <c r="Z64">
        <v>1.9334764431818183</v>
      </c>
      <c r="AA64">
        <v>11.2411648</v>
      </c>
      <c r="AB64">
        <v>11.715435256385378</v>
      </c>
      <c r="AC64">
        <v>8.6173367415458646</v>
      </c>
      <c r="AD64">
        <v>5.4177444713794536</v>
      </c>
      <c r="AE64">
        <v>14.656610823527576</v>
      </c>
      <c r="AF64">
        <v>0</v>
      </c>
      <c r="AG64">
        <v>11.526167107036004</v>
      </c>
      <c r="AH64">
        <v>39.308899760319889</v>
      </c>
      <c r="AI64">
        <v>0</v>
      </c>
      <c r="AJ64">
        <v>0</v>
      </c>
      <c r="AK64">
        <v>20.05766614783294</v>
      </c>
      <c r="AL64">
        <v>0</v>
      </c>
      <c r="AM64">
        <v>0</v>
      </c>
      <c r="AN64">
        <v>0.92411916073299427</v>
      </c>
      <c r="AO64">
        <v>0</v>
      </c>
      <c r="AP64">
        <v>1.8230295443247722</v>
      </c>
      <c r="AQ64">
        <v>0</v>
      </c>
      <c r="AR64">
        <v>9.8195904000000009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661.85213136136338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9.0600490061430889</v>
      </c>
      <c r="L65">
        <v>376.42700369035742</v>
      </c>
      <c r="M65">
        <v>27.271413946156308</v>
      </c>
      <c r="N65">
        <v>35.20731465535313</v>
      </c>
      <c r="O65">
        <v>0</v>
      </c>
      <c r="P65">
        <v>29.686159815224713</v>
      </c>
      <c r="Q65">
        <v>6.4732129808857808</v>
      </c>
      <c r="R65">
        <v>12.561084239316241</v>
      </c>
      <c r="S65">
        <v>7.8273019662706025</v>
      </c>
      <c r="T65">
        <v>0</v>
      </c>
      <c r="U65">
        <v>61.201992972103469</v>
      </c>
      <c r="V65">
        <v>5.3508726689576172</v>
      </c>
      <c r="W65">
        <v>13.133430177995796</v>
      </c>
      <c r="X65">
        <v>43.969116427574654</v>
      </c>
      <c r="Y65">
        <v>0</v>
      </c>
      <c r="Z65">
        <v>3.8669528863636367</v>
      </c>
      <c r="AA65">
        <v>11.2411648</v>
      </c>
      <c r="AB65">
        <v>11.715435256385378</v>
      </c>
      <c r="AC65">
        <v>8.6173367415458646</v>
      </c>
      <c r="AD65">
        <v>2.7026053006614155</v>
      </c>
      <c r="AE65">
        <v>14.656610823527576</v>
      </c>
      <c r="AF65">
        <v>0</v>
      </c>
      <c r="AG65">
        <v>11.526167107036004</v>
      </c>
      <c r="AH65">
        <v>39.308899760319889</v>
      </c>
      <c r="AI65">
        <v>0</v>
      </c>
      <c r="AJ65">
        <v>0</v>
      </c>
      <c r="AK65">
        <v>20.05766614783294</v>
      </c>
      <c r="AL65">
        <v>0</v>
      </c>
      <c r="AM65">
        <v>0</v>
      </c>
      <c r="AN65">
        <v>0.92411916073299427</v>
      </c>
      <c r="AO65">
        <v>0</v>
      </c>
      <c r="AP65">
        <v>1.8230295443247722</v>
      </c>
      <c r="AQ65">
        <v>0</v>
      </c>
      <c r="AR65">
        <v>9.8195904000000009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773.8856652577623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9.0600490061430889</v>
      </c>
      <c r="L66">
        <v>376.42700369035742</v>
      </c>
      <c r="M66">
        <v>27.271413946156308</v>
      </c>
      <c r="N66">
        <v>35.20731465535313</v>
      </c>
      <c r="O66">
        <v>0</v>
      </c>
      <c r="P66">
        <v>29.686159815224713</v>
      </c>
      <c r="Q66">
        <v>6.4732129808857808</v>
      </c>
      <c r="R66">
        <v>12.561084239316241</v>
      </c>
      <c r="S66">
        <v>7.8273019662706025</v>
      </c>
      <c r="T66">
        <v>0</v>
      </c>
      <c r="U66">
        <v>61.201992972103469</v>
      </c>
      <c r="V66">
        <v>5.3508726689576172</v>
      </c>
      <c r="W66">
        <v>13.133430177995796</v>
      </c>
      <c r="X66">
        <v>43.969116427574654</v>
      </c>
      <c r="Y66">
        <v>0</v>
      </c>
      <c r="Z66">
        <v>3.8669528863636367</v>
      </c>
      <c r="AA66">
        <v>11.2411648</v>
      </c>
      <c r="AB66">
        <v>11.715435256385378</v>
      </c>
      <c r="AC66">
        <v>8.6173367415458646</v>
      </c>
      <c r="AD66">
        <v>2.7026053006614155</v>
      </c>
      <c r="AE66">
        <v>14.656610823527576</v>
      </c>
      <c r="AF66">
        <v>0</v>
      </c>
      <c r="AG66">
        <v>11.526167107036004</v>
      </c>
      <c r="AH66">
        <v>39.308899760319889</v>
      </c>
      <c r="AI66">
        <v>0</v>
      </c>
      <c r="AJ66">
        <v>0</v>
      </c>
      <c r="AK66">
        <v>20.05766614783294</v>
      </c>
      <c r="AL66">
        <v>0</v>
      </c>
      <c r="AM66">
        <v>0</v>
      </c>
      <c r="AN66">
        <v>0.92411916073299427</v>
      </c>
      <c r="AO66">
        <v>0</v>
      </c>
      <c r="AP66">
        <v>1.8230295443247722</v>
      </c>
      <c r="AQ66">
        <v>0</v>
      </c>
      <c r="AR66">
        <v>9.8195904000000009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773.8856652577623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8.4199497647201778</v>
      </c>
      <c r="L67">
        <v>328.12917150119216</v>
      </c>
      <c r="M67">
        <v>26.450218405167671</v>
      </c>
      <c r="N67">
        <v>34.143853968082368</v>
      </c>
      <c r="O67">
        <v>0</v>
      </c>
      <c r="P67">
        <v>29.05276929238789</v>
      </c>
      <c r="Q67">
        <v>6.3004930828147439</v>
      </c>
      <c r="R67">
        <v>12.206996733870968</v>
      </c>
      <c r="S67">
        <v>7.6018183570300151</v>
      </c>
      <c r="T67">
        <v>0</v>
      </c>
      <c r="U67">
        <v>59.349580793554388</v>
      </c>
      <c r="V67">
        <v>5.1913378121677498</v>
      </c>
      <c r="W67">
        <v>12.748548777991813</v>
      </c>
      <c r="X67">
        <v>42.639959808317741</v>
      </c>
      <c r="Y67">
        <v>0</v>
      </c>
      <c r="Z67">
        <v>3.8669528863636367</v>
      </c>
      <c r="AA67">
        <v>11.2411648</v>
      </c>
      <c r="AB67">
        <v>11.715435256385378</v>
      </c>
      <c r="AC67">
        <v>8.6173367415458646</v>
      </c>
      <c r="AD67">
        <v>2.7026053006614155</v>
      </c>
      <c r="AE67">
        <v>14.656610823527576</v>
      </c>
      <c r="AF67">
        <v>0</v>
      </c>
      <c r="AG67">
        <v>11.526167107036004</v>
      </c>
      <c r="AH67">
        <v>45.345623887674492</v>
      </c>
      <c r="AI67">
        <v>0</v>
      </c>
      <c r="AJ67">
        <v>0</v>
      </c>
      <c r="AK67">
        <v>20.05766614783294</v>
      </c>
      <c r="AL67">
        <v>0</v>
      </c>
      <c r="AM67">
        <v>0</v>
      </c>
      <c r="AN67">
        <v>0.92411916073299427</v>
      </c>
      <c r="AO67">
        <v>0</v>
      </c>
      <c r="AP67">
        <v>0.34181819295774646</v>
      </c>
      <c r="AQ67">
        <v>0</v>
      </c>
      <c r="AR67">
        <v>9.8195904000000009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722.50692378470865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8.4999924896803467</v>
      </c>
      <c r="L68">
        <v>261.28871672192628</v>
      </c>
      <c r="M68">
        <v>26.719697037649613</v>
      </c>
      <c r="N68">
        <v>34.496598327532048</v>
      </c>
      <c r="O68">
        <v>0</v>
      </c>
      <c r="P68">
        <v>29.358736285714283</v>
      </c>
      <c r="Q68">
        <v>6.3604042884250473</v>
      </c>
      <c r="R68">
        <v>12.318535265681763</v>
      </c>
      <c r="S68">
        <v>7.6797352034361577</v>
      </c>
      <c r="T68">
        <v>0</v>
      </c>
      <c r="U68">
        <v>59.970964261595434</v>
      </c>
      <c r="V68">
        <v>5.2533507894736839</v>
      </c>
      <c r="W68">
        <v>12.869446369161105</v>
      </c>
      <c r="X68">
        <v>43.086565134221026</v>
      </c>
      <c r="Y68">
        <v>0</v>
      </c>
      <c r="Z68">
        <v>3.8669528863636367</v>
      </c>
      <c r="AA68">
        <v>11.2411648</v>
      </c>
      <c r="AB68">
        <v>11.715435256385378</v>
      </c>
      <c r="AC68">
        <v>8.6173367415458646</v>
      </c>
      <c r="AD68">
        <v>2.7026053006614155</v>
      </c>
      <c r="AE68">
        <v>14.656610823527576</v>
      </c>
      <c r="AF68">
        <v>0</v>
      </c>
      <c r="AG68">
        <v>11.526167107036004</v>
      </c>
      <c r="AH68">
        <v>45.345623887674492</v>
      </c>
      <c r="AI68">
        <v>0</v>
      </c>
      <c r="AJ68">
        <v>0</v>
      </c>
      <c r="AK68">
        <v>20.05766614783294</v>
      </c>
      <c r="AL68">
        <v>0</v>
      </c>
      <c r="AM68">
        <v>0</v>
      </c>
      <c r="AN68">
        <v>0.92411916073299427</v>
      </c>
      <c r="AO68">
        <v>0</v>
      </c>
      <c r="AP68">
        <v>0.34181819295774646</v>
      </c>
      <c r="AQ68">
        <v>0</v>
      </c>
      <c r="AR68">
        <v>9.8195904000000009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658.17496766190789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9.0599255161658814</v>
      </c>
      <c r="L69">
        <v>296.73660569323732</v>
      </c>
      <c r="M69">
        <v>26.652416910400525</v>
      </c>
      <c r="N69">
        <v>34.404199887592604</v>
      </c>
      <c r="O69">
        <v>0</v>
      </c>
      <c r="P69">
        <v>29.268759445593833</v>
      </c>
      <c r="Q69">
        <v>6.3289553539780847</v>
      </c>
      <c r="R69">
        <v>12.287391059708737</v>
      </c>
      <c r="S69">
        <v>7.6514094472755794</v>
      </c>
      <c r="T69">
        <v>0</v>
      </c>
      <c r="U69">
        <v>59.801891423906362</v>
      </c>
      <c r="V69">
        <v>5.233798114956012</v>
      </c>
      <c r="W69">
        <v>12.839751731357552</v>
      </c>
      <c r="X69">
        <v>42.970157420624155</v>
      </c>
      <c r="Y69">
        <v>0</v>
      </c>
      <c r="Z69">
        <v>3.8669528863636367</v>
      </c>
      <c r="AA69">
        <v>11.2411648</v>
      </c>
      <c r="AB69">
        <v>11.715435256385378</v>
      </c>
      <c r="AC69">
        <v>8.6173367415458646</v>
      </c>
      <c r="AD69">
        <v>2.7026053006614155</v>
      </c>
      <c r="AE69">
        <v>14.656610823527576</v>
      </c>
      <c r="AF69">
        <v>0</v>
      </c>
      <c r="AG69">
        <v>11.526167107036004</v>
      </c>
      <c r="AH69">
        <v>33.693342614455148</v>
      </c>
      <c r="AI69">
        <v>1.0569322695047081</v>
      </c>
      <c r="AJ69">
        <v>0</v>
      </c>
      <c r="AK69">
        <v>20.05766614783294</v>
      </c>
      <c r="AL69">
        <v>0</v>
      </c>
      <c r="AM69">
        <v>0</v>
      </c>
      <c r="AN69">
        <v>0.92411916073299427</v>
      </c>
      <c r="AO69">
        <v>0</v>
      </c>
      <c r="AP69">
        <v>0.34181819295774646</v>
      </c>
      <c r="AQ69">
        <v>0</v>
      </c>
      <c r="AR69">
        <v>9.8195904000000009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682.91213848849293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9.0599669305650821</v>
      </c>
      <c r="L70">
        <v>314.16960590389067</v>
      </c>
      <c r="M70">
        <v>26.974310664294958</v>
      </c>
      <c r="N70">
        <v>34.824407342330979</v>
      </c>
      <c r="O70">
        <v>0</v>
      </c>
      <c r="P70">
        <v>29.630564775453145</v>
      </c>
      <c r="Q70">
        <v>6.4172687847744356</v>
      </c>
      <c r="R70">
        <v>12.454230136559655</v>
      </c>
      <c r="S70">
        <v>7.7393564999999986</v>
      </c>
      <c r="T70">
        <v>0</v>
      </c>
      <c r="U70">
        <v>60.539591992703123</v>
      </c>
      <c r="V70">
        <v>5.3042971147161051</v>
      </c>
      <c r="W70">
        <v>12.989413978045325</v>
      </c>
      <c r="X70">
        <v>43.499140861959518</v>
      </c>
      <c r="Y70">
        <v>0</v>
      </c>
      <c r="Z70">
        <v>3.8669528863636367</v>
      </c>
      <c r="AA70">
        <v>11.2411648</v>
      </c>
      <c r="AB70">
        <v>11.715435256385378</v>
      </c>
      <c r="AC70">
        <v>8.6173367415458646</v>
      </c>
      <c r="AD70">
        <v>2.7026053006614155</v>
      </c>
      <c r="AE70">
        <v>14.656610823527576</v>
      </c>
      <c r="AF70">
        <v>0</v>
      </c>
      <c r="AG70">
        <v>11.526167107036004</v>
      </c>
      <c r="AH70">
        <v>33.693342614455148</v>
      </c>
      <c r="AI70">
        <v>1.0569322695047081</v>
      </c>
      <c r="AJ70">
        <v>0</v>
      </c>
      <c r="AK70">
        <v>20.05766614783294</v>
      </c>
      <c r="AL70">
        <v>0</v>
      </c>
      <c r="AM70">
        <v>0</v>
      </c>
      <c r="AN70">
        <v>0.92411916073299427</v>
      </c>
      <c r="AO70">
        <v>0</v>
      </c>
      <c r="AP70">
        <v>0.34181819295774646</v>
      </c>
      <c r="AQ70">
        <v>0</v>
      </c>
      <c r="AR70">
        <v>9.8195904000000009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703.27903146898927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9.0599639435845685</v>
      </c>
      <c r="L71">
        <v>354.46292849452425</v>
      </c>
      <c r="M71">
        <v>27.271413946156308</v>
      </c>
      <c r="N71">
        <v>35.20731465535313</v>
      </c>
      <c r="O71">
        <v>0</v>
      </c>
      <c r="P71">
        <v>29.686159815224713</v>
      </c>
      <c r="Q71">
        <v>6.4732129808857808</v>
      </c>
      <c r="R71">
        <v>12.561084239316241</v>
      </c>
      <c r="S71">
        <v>7.8273019662706025</v>
      </c>
      <c r="T71">
        <v>0</v>
      </c>
      <c r="U71">
        <v>61.201992972103469</v>
      </c>
      <c r="V71">
        <v>5.7200626344605476</v>
      </c>
      <c r="W71">
        <v>13.133430177995796</v>
      </c>
      <c r="X71">
        <v>43.969116427574654</v>
      </c>
      <c r="Y71">
        <v>0</v>
      </c>
      <c r="Z71">
        <v>3.8669528863636367</v>
      </c>
      <c r="AA71">
        <v>11.2411648</v>
      </c>
      <c r="AB71">
        <v>11.715435256385378</v>
      </c>
      <c r="AC71">
        <v>8.6173367415458646</v>
      </c>
      <c r="AD71">
        <v>2.7026053006614155</v>
      </c>
      <c r="AE71">
        <v>14.656610823527576</v>
      </c>
      <c r="AF71">
        <v>0</v>
      </c>
      <c r="AG71">
        <v>11.526167107036004</v>
      </c>
      <c r="AH71">
        <v>33.693342614455148</v>
      </c>
      <c r="AI71">
        <v>4.1522342633477241</v>
      </c>
      <c r="AJ71">
        <v>0</v>
      </c>
      <c r="AK71">
        <v>20.05766614783294</v>
      </c>
      <c r="AL71">
        <v>0</v>
      </c>
      <c r="AM71">
        <v>0</v>
      </c>
      <c r="AN71">
        <v>0.92411916073299427</v>
      </c>
      <c r="AO71">
        <v>0</v>
      </c>
      <c r="AP71">
        <v>3.0004028428334708</v>
      </c>
      <c r="AQ71">
        <v>0</v>
      </c>
      <c r="AR71">
        <v>9.8195904000000009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752.0047453808653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9.0599603634308732</v>
      </c>
      <c r="L72">
        <v>376.42984671716783</v>
      </c>
      <c r="M72">
        <v>27.271413946156308</v>
      </c>
      <c r="N72">
        <v>35.20731465535313</v>
      </c>
      <c r="O72">
        <v>0</v>
      </c>
      <c r="P72">
        <v>29.686159815224713</v>
      </c>
      <c r="Q72">
        <v>6.4732129808857808</v>
      </c>
      <c r="R72">
        <v>12.561084239316241</v>
      </c>
      <c r="S72">
        <v>7.8273019662706025</v>
      </c>
      <c r="T72">
        <v>0</v>
      </c>
      <c r="U72">
        <v>61.201992972103469</v>
      </c>
      <c r="V72">
        <v>5.8514733901415834</v>
      </c>
      <c r="W72">
        <v>13.133430177995796</v>
      </c>
      <c r="X72">
        <v>43.969116427574654</v>
      </c>
      <c r="Y72">
        <v>0</v>
      </c>
      <c r="Z72">
        <v>1.9334764431818183</v>
      </c>
      <c r="AA72">
        <v>11.2411648</v>
      </c>
      <c r="AB72">
        <v>11.715435256385378</v>
      </c>
      <c r="AC72">
        <v>8.6173367415458646</v>
      </c>
      <c r="AD72">
        <v>2.7026053006614155</v>
      </c>
      <c r="AE72">
        <v>14.656610823527576</v>
      </c>
      <c r="AF72">
        <v>0</v>
      </c>
      <c r="AG72">
        <v>11.526167107036004</v>
      </c>
      <c r="AH72">
        <v>33.693342614455148</v>
      </c>
      <c r="AI72">
        <v>4.1522342633477241</v>
      </c>
      <c r="AJ72">
        <v>0</v>
      </c>
      <c r="AK72">
        <v>20.05766614783294</v>
      </c>
      <c r="AL72">
        <v>0</v>
      </c>
      <c r="AM72">
        <v>0</v>
      </c>
      <c r="AN72">
        <v>0.92411916073299427</v>
      </c>
      <c r="AO72">
        <v>0</v>
      </c>
      <c r="AP72">
        <v>3.0004028428334708</v>
      </c>
      <c r="AQ72">
        <v>0</v>
      </c>
      <c r="AR72">
        <v>9.8195904000000009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772.16959433585441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5.3199948370817864</v>
      </c>
      <c r="L73">
        <v>329.32981268801177</v>
      </c>
      <c r="M73">
        <v>27.271413946156308</v>
      </c>
      <c r="N73">
        <v>35.20731465535313</v>
      </c>
      <c r="O73">
        <v>0</v>
      </c>
      <c r="P73">
        <v>29.686159815224713</v>
      </c>
      <c r="Q73">
        <v>3.9994151499745803</v>
      </c>
      <c r="R73">
        <v>7.0007462303872323</v>
      </c>
      <c r="S73">
        <v>3.9979425862068969</v>
      </c>
      <c r="T73">
        <v>0</v>
      </c>
      <c r="U73">
        <v>61.201992972103469</v>
      </c>
      <c r="V73">
        <v>5.8514733901415834</v>
      </c>
      <c r="W73">
        <v>13.133430177995796</v>
      </c>
      <c r="X73">
        <v>43.969116427574654</v>
      </c>
      <c r="Y73">
        <v>0</v>
      </c>
      <c r="Z73">
        <v>1.9334764431818183</v>
      </c>
      <c r="AA73">
        <v>11.2411648</v>
      </c>
      <c r="AB73">
        <v>11.715435256385378</v>
      </c>
      <c r="AC73">
        <v>8.6173367415458646</v>
      </c>
      <c r="AD73">
        <v>2.7026053006614155</v>
      </c>
      <c r="AE73">
        <v>14.656610823527576</v>
      </c>
      <c r="AF73">
        <v>0</v>
      </c>
      <c r="AG73">
        <v>11.526167107036004</v>
      </c>
      <c r="AH73">
        <v>33.693342614455148</v>
      </c>
      <c r="AI73">
        <v>4.1522342633477241</v>
      </c>
      <c r="AJ73">
        <v>0</v>
      </c>
      <c r="AK73">
        <v>20.05766614783294</v>
      </c>
      <c r="AL73">
        <v>0</v>
      </c>
      <c r="AM73">
        <v>0</v>
      </c>
      <c r="AN73">
        <v>0.92411916073299427</v>
      </c>
      <c r="AO73">
        <v>0</v>
      </c>
      <c r="AP73">
        <v>0.34181819295774646</v>
      </c>
      <c r="AQ73">
        <v>0</v>
      </c>
      <c r="AR73">
        <v>9.8195904000000009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706.80751491056947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5.3199948370817864</v>
      </c>
      <c r="L74">
        <v>243.46298239509204</v>
      </c>
      <c r="M74">
        <v>27.271413946156308</v>
      </c>
      <c r="N74">
        <v>35.20731465535313</v>
      </c>
      <c r="O74">
        <v>0</v>
      </c>
      <c r="P74">
        <v>29.686159815224713</v>
      </c>
      <c r="Q74">
        <v>3.866932712241653</v>
      </c>
      <c r="R74">
        <v>6.767249524490917</v>
      </c>
      <c r="S74">
        <v>3.868745966109354</v>
      </c>
      <c r="T74">
        <v>0</v>
      </c>
      <c r="U74">
        <v>61.201992972103469</v>
      </c>
      <c r="V74">
        <v>5.8514733901415834</v>
      </c>
      <c r="W74">
        <v>13.133430177995796</v>
      </c>
      <c r="X74">
        <v>43.969116427574654</v>
      </c>
      <c r="Y74">
        <v>0</v>
      </c>
      <c r="Z74">
        <v>1.9334764431818183</v>
      </c>
      <c r="AA74">
        <v>11.2411648</v>
      </c>
      <c r="AB74">
        <v>11.715435256385378</v>
      </c>
      <c r="AC74">
        <v>8.6173367415458646</v>
      </c>
      <c r="AD74">
        <v>2.7026053006614155</v>
      </c>
      <c r="AE74">
        <v>14.656610823527576</v>
      </c>
      <c r="AF74">
        <v>0</v>
      </c>
      <c r="AG74">
        <v>11.526167107036004</v>
      </c>
      <c r="AH74">
        <v>33.693342614455148</v>
      </c>
      <c r="AI74">
        <v>4.1522342633477241</v>
      </c>
      <c r="AJ74">
        <v>0</v>
      </c>
      <c r="AK74">
        <v>20.05766614783294</v>
      </c>
      <c r="AL74">
        <v>0</v>
      </c>
      <c r="AM74">
        <v>0</v>
      </c>
      <c r="AN74">
        <v>0.92411916073299427</v>
      </c>
      <c r="AO74">
        <v>0</v>
      </c>
      <c r="AP74">
        <v>0.34181819295774646</v>
      </c>
      <c r="AQ74">
        <v>2.4845080009352256</v>
      </c>
      <c r="AR74">
        <v>9.8195904000000009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622.9300168548582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5.3199811997526281</v>
      </c>
      <c r="L75">
        <v>129.11780107473678</v>
      </c>
      <c r="M75">
        <v>27.271413946156308</v>
      </c>
      <c r="N75">
        <v>35.20731465535313</v>
      </c>
      <c r="O75">
        <v>0</v>
      </c>
      <c r="P75">
        <v>29.686159815224713</v>
      </c>
      <c r="Q75">
        <v>3.866932712241653</v>
      </c>
      <c r="R75">
        <v>6.767249524490917</v>
      </c>
      <c r="S75">
        <v>3.868745966109354</v>
      </c>
      <c r="T75">
        <v>0</v>
      </c>
      <c r="U75">
        <v>61.201992972103469</v>
      </c>
      <c r="V75">
        <v>5.8514733901415834</v>
      </c>
      <c r="W75">
        <v>13.133430177995796</v>
      </c>
      <c r="X75">
        <v>43.969116427574654</v>
      </c>
      <c r="Y75">
        <v>0</v>
      </c>
      <c r="Z75">
        <v>1.9334764431818183</v>
      </c>
      <c r="AA75">
        <v>11.2411648</v>
      </c>
      <c r="AB75">
        <v>11.715435256385378</v>
      </c>
      <c r="AC75">
        <v>8.6173367415458646</v>
      </c>
      <c r="AD75">
        <v>5.4052106013228309</v>
      </c>
      <c r="AE75">
        <v>14.656610823527576</v>
      </c>
      <c r="AF75">
        <v>0</v>
      </c>
      <c r="AG75">
        <v>11.526167107036004</v>
      </c>
      <c r="AH75">
        <v>33.693342614455148</v>
      </c>
      <c r="AI75">
        <v>0.94368966348942518</v>
      </c>
      <c r="AJ75">
        <v>0</v>
      </c>
      <c r="AK75">
        <v>20.05766614783294</v>
      </c>
      <c r="AL75">
        <v>0</v>
      </c>
      <c r="AM75">
        <v>0</v>
      </c>
      <c r="AN75">
        <v>0.92411916073299427</v>
      </c>
      <c r="AO75">
        <v>0</v>
      </c>
      <c r="AP75">
        <v>0</v>
      </c>
      <c r="AQ75">
        <v>4.9690162444618444</v>
      </c>
      <c r="AR75">
        <v>9.8195904000000009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510.22157264854576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5.3199811997526281</v>
      </c>
      <c r="L76">
        <v>129.11780107473678</v>
      </c>
      <c r="M76">
        <v>27.271413946156308</v>
      </c>
      <c r="N76">
        <v>35.20731465535313</v>
      </c>
      <c r="O76">
        <v>0</v>
      </c>
      <c r="P76">
        <v>29.686159815224713</v>
      </c>
      <c r="Q76">
        <v>3.866932712241653</v>
      </c>
      <c r="R76">
        <v>6.767249524490917</v>
      </c>
      <c r="S76">
        <v>3.868745966109354</v>
      </c>
      <c r="T76">
        <v>0</v>
      </c>
      <c r="U76">
        <v>61.201992972103469</v>
      </c>
      <c r="V76">
        <v>5.8514733901415834</v>
      </c>
      <c r="W76">
        <v>13.133430177995796</v>
      </c>
      <c r="X76">
        <v>43.969116427574654</v>
      </c>
      <c r="Y76">
        <v>0</v>
      </c>
      <c r="Z76">
        <v>1.9334764431818183</v>
      </c>
      <c r="AA76">
        <v>11.2411648</v>
      </c>
      <c r="AB76">
        <v>11.715435256385378</v>
      </c>
      <c r="AC76">
        <v>8.6173367415458646</v>
      </c>
      <c r="AD76">
        <v>8.1078156444460276</v>
      </c>
      <c r="AE76">
        <v>14.656610823527576</v>
      </c>
      <c r="AF76">
        <v>0</v>
      </c>
      <c r="AG76">
        <v>11.526167107036004</v>
      </c>
      <c r="AH76">
        <v>33.693342614455148</v>
      </c>
      <c r="AI76">
        <v>0.94368966348942518</v>
      </c>
      <c r="AJ76">
        <v>0</v>
      </c>
      <c r="AK76">
        <v>20.05766614783294</v>
      </c>
      <c r="AL76">
        <v>0</v>
      </c>
      <c r="AM76">
        <v>0</v>
      </c>
      <c r="AN76">
        <v>0.92411916073299427</v>
      </c>
      <c r="AO76">
        <v>0</v>
      </c>
      <c r="AP76">
        <v>0</v>
      </c>
      <c r="AQ76">
        <v>7.4535242453970696</v>
      </c>
      <c r="AR76">
        <v>9.8195904000000009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515.40868569260419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5.3199830126925844</v>
      </c>
      <c r="L77">
        <v>129.11780107473678</v>
      </c>
      <c r="M77">
        <v>27.271413946156308</v>
      </c>
      <c r="N77">
        <v>35.20731465535313</v>
      </c>
      <c r="O77">
        <v>0</v>
      </c>
      <c r="P77">
        <v>29.686159815224713</v>
      </c>
      <c r="Q77">
        <v>6.4732129808857808</v>
      </c>
      <c r="R77">
        <v>12.566819616990982</v>
      </c>
      <c r="S77">
        <v>7.8273019662706025</v>
      </c>
      <c r="T77">
        <v>0</v>
      </c>
      <c r="U77">
        <v>61.201992972103469</v>
      </c>
      <c r="V77">
        <v>5.3898118555997723</v>
      </c>
      <c r="W77">
        <v>13.133430177995796</v>
      </c>
      <c r="X77">
        <v>43.969116427574654</v>
      </c>
      <c r="Y77">
        <v>0</v>
      </c>
      <c r="Z77">
        <v>3.8669528863636367</v>
      </c>
      <c r="AA77">
        <v>11.2411648</v>
      </c>
      <c r="AB77">
        <v>11.715435256385378</v>
      </c>
      <c r="AC77">
        <v>8.6173367415458646</v>
      </c>
      <c r="AD77">
        <v>10.835488685220689</v>
      </c>
      <c r="AE77">
        <v>14.656610823527576</v>
      </c>
      <c r="AF77">
        <v>2.4848562811265764</v>
      </c>
      <c r="AG77">
        <v>11.526167107036004</v>
      </c>
      <c r="AH77">
        <v>33.693342614455148</v>
      </c>
      <c r="AI77">
        <v>1.8873793269788504</v>
      </c>
      <c r="AJ77">
        <v>0</v>
      </c>
      <c r="AK77">
        <v>20.05766614783294</v>
      </c>
      <c r="AL77">
        <v>0</v>
      </c>
      <c r="AM77">
        <v>2.3715454955929283</v>
      </c>
      <c r="AN77">
        <v>0.92411916073299427</v>
      </c>
      <c r="AO77">
        <v>0</v>
      </c>
      <c r="AP77">
        <v>0</v>
      </c>
      <c r="AQ77">
        <v>10.012754519472635</v>
      </c>
      <c r="AR77">
        <v>9.8195904000000009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540.33190353054886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5.3199845067346194</v>
      </c>
      <c r="L78">
        <v>129.11780107473678</v>
      </c>
      <c r="M78">
        <v>27.271413946156308</v>
      </c>
      <c r="N78">
        <v>35.20731465535313</v>
      </c>
      <c r="O78">
        <v>0</v>
      </c>
      <c r="P78">
        <v>29.686159815224713</v>
      </c>
      <c r="Q78">
        <v>6.4732129808857808</v>
      </c>
      <c r="R78">
        <v>12.566819616990982</v>
      </c>
      <c r="S78">
        <v>7.8273019662706025</v>
      </c>
      <c r="T78">
        <v>0</v>
      </c>
      <c r="U78">
        <v>61.201992972103469</v>
      </c>
      <c r="V78">
        <v>5.3898118555997723</v>
      </c>
      <c r="W78">
        <v>13.133430177995796</v>
      </c>
      <c r="X78">
        <v>43.969116427574654</v>
      </c>
      <c r="Y78">
        <v>0</v>
      </c>
      <c r="Z78">
        <v>5.829783852272727</v>
      </c>
      <c r="AA78">
        <v>12.494554824894514</v>
      </c>
      <c r="AB78">
        <v>12.055356900781735</v>
      </c>
      <c r="AC78">
        <v>8.6173367415458646</v>
      </c>
      <c r="AD78">
        <v>10.835488685220689</v>
      </c>
      <c r="AE78">
        <v>14.656610823527576</v>
      </c>
      <c r="AF78">
        <v>2.4848562811265764</v>
      </c>
      <c r="AG78">
        <v>11.526167107036004</v>
      </c>
      <c r="AH78">
        <v>41.611278320491103</v>
      </c>
      <c r="AI78">
        <v>3.0198066671604136</v>
      </c>
      <c r="AJ78">
        <v>0</v>
      </c>
      <c r="AK78">
        <v>20.05766614783294</v>
      </c>
      <c r="AL78">
        <v>0</v>
      </c>
      <c r="AM78">
        <v>4.6861741778480424</v>
      </c>
      <c r="AN78">
        <v>0.92411916073299427</v>
      </c>
      <c r="AO78">
        <v>0</v>
      </c>
      <c r="AP78">
        <v>2.8105039830985912</v>
      </c>
      <c r="AQ78">
        <v>10.685252794413145</v>
      </c>
      <c r="AR78">
        <v>9.8195904000000009</v>
      </c>
      <c r="AS78">
        <v>9.7714154814896865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559.05032234509918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7.3799685234526073</v>
      </c>
      <c r="L79">
        <v>110.60798207404261</v>
      </c>
      <c r="M79">
        <v>27.271413946156308</v>
      </c>
      <c r="N79">
        <v>35.20731465535313</v>
      </c>
      <c r="O79">
        <v>0</v>
      </c>
      <c r="P79">
        <v>29.679017332050048</v>
      </c>
      <c r="Q79">
        <v>6.4690753760292772</v>
      </c>
      <c r="R79">
        <v>12.573137391103939</v>
      </c>
      <c r="S79">
        <v>7.8270210808988772</v>
      </c>
      <c r="T79">
        <v>0</v>
      </c>
      <c r="U79">
        <v>61.201992972103469</v>
      </c>
      <c r="V79">
        <v>5.3898118555997723</v>
      </c>
      <c r="W79">
        <v>13.133430177995796</v>
      </c>
      <c r="X79">
        <v>43.969116427574654</v>
      </c>
      <c r="Y79">
        <v>0</v>
      </c>
      <c r="Z79">
        <v>5.829783852272727</v>
      </c>
      <c r="AA79">
        <v>12.494554824894514</v>
      </c>
      <c r="AB79">
        <v>12.055356900781735</v>
      </c>
      <c r="AC79">
        <v>8.6173367415458646</v>
      </c>
      <c r="AD79">
        <v>10.835488685220689</v>
      </c>
      <c r="AE79">
        <v>14.656610823527576</v>
      </c>
      <c r="AF79">
        <v>2.4848562811265764</v>
      </c>
      <c r="AG79">
        <v>11.526167107036004</v>
      </c>
      <c r="AH79">
        <v>41.611278320491103</v>
      </c>
      <c r="AI79">
        <v>14.721557726412042</v>
      </c>
      <c r="AJ79">
        <v>0</v>
      </c>
      <c r="AK79">
        <v>20.05766614783294</v>
      </c>
      <c r="AL79">
        <v>0</v>
      </c>
      <c r="AM79">
        <v>4.6861741778480424</v>
      </c>
      <c r="AN79">
        <v>0.92411916073299427</v>
      </c>
      <c r="AO79">
        <v>0</v>
      </c>
      <c r="AP79">
        <v>2.8105039830985912</v>
      </c>
      <c r="AQ79">
        <v>10.685252794413145</v>
      </c>
      <c r="AR79">
        <v>9.8195904000000009</v>
      </c>
      <c r="AS79">
        <v>9.7714154814896865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554.29699522108467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6.3898042560744885</v>
      </c>
      <c r="L80">
        <v>77.835795576637992</v>
      </c>
      <c r="M80">
        <v>27.271413946156308</v>
      </c>
      <c r="N80">
        <v>35.20731465535313</v>
      </c>
      <c r="O80">
        <v>0</v>
      </c>
      <c r="P80">
        <v>29.679017332050048</v>
      </c>
      <c r="Q80">
        <v>6.4690753760292772</v>
      </c>
      <c r="R80">
        <v>12.573137391103939</v>
      </c>
      <c r="S80">
        <v>7.8270210808988772</v>
      </c>
      <c r="T80">
        <v>0</v>
      </c>
      <c r="U80">
        <v>61.201992972103469</v>
      </c>
      <c r="V80">
        <v>5.3898118555997723</v>
      </c>
      <c r="W80">
        <v>13.133430177995796</v>
      </c>
      <c r="X80">
        <v>43.969116427574654</v>
      </c>
      <c r="Y80">
        <v>0</v>
      </c>
      <c r="Z80">
        <v>5.829783852272727</v>
      </c>
      <c r="AA80">
        <v>12.494554824894514</v>
      </c>
      <c r="AB80">
        <v>12.055356900781735</v>
      </c>
      <c r="AC80">
        <v>8.6173367415458646</v>
      </c>
      <c r="AD80">
        <v>10.835488685220689</v>
      </c>
      <c r="AE80">
        <v>14.656610823527576</v>
      </c>
      <c r="AF80">
        <v>2.4848562811265764</v>
      </c>
      <c r="AG80">
        <v>11.526167107036004</v>
      </c>
      <c r="AH80">
        <v>41.611278320491103</v>
      </c>
      <c r="AI80">
        <v>14.721557726412042</v>
      </c>
      <c r="AJ80">
        <v>0</v>
      </c>
      <c r="AK80">
        <v>20.05766614783294</v>
      </c>
      <c r="AL80">
        <v>0</v>
      </c>
      <c r="AM80">
        <v>4.6861741778480424</v>
      </c>
      <c r="AN80">
        <v>0.92411916073299427</v>
      </c>
      <c r="AO80">
        <v>0</v>
      </c>
      <c r="AP80">
        <v>0.22787869304059652</v>
      </c>
      <c r="AQ80">
        <v>10.685252794413145</v>
      </c>
      <c r="AR80">
        <v>9.8195904000000009</v>
      </c>
      <c r="AS80">
        <v>9.7714154814896865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517.95201916624399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5.319887902481498</v>
      </c>
      <c r="L81">
        <v>77.835795576637992</v>
      </c>
      <c r="M81">
        <v>27.271413946156308</v>
      </c>
      <c r="N81">
        <v>35.20731465535313</v>
      </c>
      <c r="O81">
        <v>0</v>
      </c>
      <c r="P81">
        <v>29.679017332050048</v>
      </c>
      <c r="Q81">
        <v>6.4690753760292772</v>
      </c>
      <c r="R81">
        <v>12.573137391103939</v>
      </c>
      <c r="S81">
        <v>7.8270210808988772</v>
      </c>
      <c r="T81">
        <v>0</v>
      </c>
      <c r="U81">
        <v>61.201992972103469</v>
      </c>
      <c r="V81">
        <v>5.3898118555997723</v>
      </c>
      <c r="W81">
        <v>13.133430177995796</v>
      </c>
      <c r="X81">
        <v>43.969116427574654</v>
      </c>
      <c r="Y81">
        <v>0</v>
      </c>
      <c r="Z81">
        <v>5.829783852272727</v>
      </c>
      <c r="AA81">
        <v>12.494554824894514</v>
      </c>
      <c r="AB81">
        <v>12.055356900781735</v>
      </c>
      <c r="AC81">
        <v>8.6173367415458646</v>
      </c>
      <c r="AD81">
        <v>10.835488685220689</v>
      </c>
      <c r="AE81">
        <v>14.656610823527576</v>
      </c>
      <c r="AF81">
        <v>2.4848562811265764</v>
      </c>
      <c r="AG81">
        <v>11.526167107036004</v>
      </c>
      <c r="AH81">
        <v>41.611278320491103</v>
      </c>
      <c r="AI81">
        <v>14.721557726412042</v>
      </c>
      <c r="AJ81">
        <v>0</v>
      </c>
      <c r="AK81">
        <v>20.05766614783294</v>
      </c>
      <c r="AL81">
        <v>0</v>
      </c>
      <c r="AM81">
        <v>4.6861741778480424</v>
      </c>
      <c r="AN81">
        <v>0.92411916073299427</v>
      </c>
      <c r="AO81">
        <v>0</v>
      </c>
      <c r="AP81">
        <v>0.22787869304059652</v>
      </c>
      <c r="AQ81">
        <v>10.685252794413145</v>
      </c>
      <c r="AR81">
        <v>9.8195904000000009</v>
      </c>
      <c r="AS81">
        <v>9.7714154814896865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516.88210281265094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5.319887902481498</v>
      </c>
      <c r="L82">
        <v>77.835795576637992</v>
      </c>
      <c r="M82">
        <v>27.271413946156308</v>
      </c>
      <c r="N82">
        <v>35.20731465535313</v>
      </c>
      <c r="O82">
        <v>0</v>
      </c>
      <c r="P82">
        <v>29.679017332050048</v>
      </c>
      <c r="Q82">
        <v>6.4690753760292772</v>
      </c>
      <c r="R82">
        <v>12.573137391103939</v>
      </c>
      <c r="S82">
        <v>7.8270210808988772</v>
      </c>
      <c r="T82">
        <v>0</v>
      </c>
      <c r="U82">
        <v>61.201992972103469</v>
      </c>
      <c r="V82">
        <v>5.3898118555997723</v>
      </c>
      <c r="W82">
        <v>13.133430177995796</v>
      </c>
      <c r="X82">
        <v>43.969116427574654</v>
      </c>
      <c r="Y82">
        <v>0</v>
      </c>
      <c r="Z82">
        <v>5.829783852272727</v>
      </c>
      <c r="AA82">
        <v>12.494554824894514</v>
      </c>
      <c r="AB82">
        <v>12.055356900781735</v>
      </c>
      <c r="AC82">
        <v>8.6173367415458646</v>
      </c>
      <c r="AD82">
        <v>10.835488685220689</v>
      </c>
      <c r="AE82">
        <v>14.656610823527576</v>
      </c>
      <c r="AF82">
        <v>2.4848562811265764</v>
      </c>
      <c r="AG82">
        <v>11.526167107036004</v>
      </c>
      <c r="AH82">
        <v>41.611278320491103</v>
      </c>
      <c r="AI82">
        <v>14.721557726412042</v>
      </c>
      <c r="AJ82">
        <v>0</v>
      </c>
      <c r="AK82">
        <v>20.05766614783294</v>
      </c>
      <c r="AL82">
        <v>0</v>
      </c>
      <c r="AM82">
        <v>4.6861741778480424</v>
      </c>
      <c r="AN82">
        <v>0.92411916073299427</v>
      </c>
      <c r="AO82">
        <v>0</v>
      </c>
      <c r="AP82">
        <v>0.22787869304059652</v>
      </c>
      <c r="AQ82">
        <v>10.685252794413145</v>
      </c>
      <c r="AR82">
        <v>9.8195904000000009</v>
      </c>
      <c r="AS82">
        <v>9.7714154814896865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516.88210281265094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5.3199072243037975</v>
      </c>
      <c r="L83">
        <v>77.835795576637992</v>
      </c>
      <c r="M83">
        <v>27.271413946156308</v>
      </c>
      <c r="N83">
        <v>35.20731465535313</v>
      </c>
      <c r="O83">
        <v>0</v>
      </c>
      <c r="P83">
        <v>29.679017332050048</v>
      </c>
      <c r="Q83">
        <v>6.4690753760292772</v>
      </c>
      <c r="R83">
        <v>12.573137391103939</v>
      </c>
      <c r="S83">
        <v>7.8270210808988772</v>
      </c>
      <c r="T83">
        <v>0</v>
      </c>
      <c r="U83">
        <v>61.201992972103469</v>
      </c>
      <c r="V83">
        <v>5.3898118555997723</v>
      </c>
      <c r="W83">
        <v>13.133430177995796</v>
      </c>
      <c r="X83">
        <v>43.969116427574654</v>
      </c>
      <c r="Y83">
        <v>0</v>
      </c>
      <c r="Z83">
        <v>5.829783852272727</v>
      </c>
      <c r="AA83">
        <v>12.494554824894514</v>
      </c>
      <c r="AB83">
        <v>12.055356900781735</v>
      </c>
      <c r="AC83">
        <v>8.6173367415458646</v>
      </c>
      <c r="AD83">
        <v>10.835488685220689</v>
      </c>
      <c r="AE83">
        <v>14.656610823527576</v>
      </c>
      <c r="AF83">
        <v>2.4848562811265764</v>
      </c>
      <c r="AG83">
        <v>11.526167107036004</v>
      </c>
      <c r="AH83">
        <v>41.611278320491103</v>
      </c>
      <c r="AI83">
        <v>14.721557726412042</v>
      </c>
      <c r="AJ83">
        <v>0</v>
      </c>
      <c r="AK83">
        <v>20.05766614783294</v>
      </c>
      <c r="AL83">
        <v>0</v>
      </c>
      <c r="AM83">
        <v>4.6861741778480424</v>
      </c>
      <c r="AN83">
        <v>0.92411916073299427</v>
      </c>
      <c r="AO83">
        <v>0</v>
      </c>
      <c r="AP83">
        <v>0.22787869304059652</v>
      </c>
      <c r="AQ83">
        <v>10.685252794413145</v>
      </c>
      <c r="AR83">
        <v>9.8195904000000009</v>
      </c>
      <c r="AS83">
        <v>9.7714154814896865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516.88212213447332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5.3198460697148038</v>
      </c>
      <c r="L84">
        <v>77.835795576637992</v>
      </c>
      <c r="M84">
        <v>27.271413946156308</v>
      </c>
      <c r="N84">
        <v>35.20731465535313</v>
      </c>
      <c r="O84">
        <v>0</v>
      </c>
      <c r="P84">
        <v>29.679017332050048</v>
      </c>
      <c r="Q84">
        <v>6.4690753760292772</v>
      </c>
      <c r="R84">
        <v>12.573137391103939</v>
      </c>
      <c r="S84">
        <v>7.8270210808988772</v>
      </c>
      <c r="T84">
        <v>0</v>
      </c>
      <c r="U84">
        <v>61.201992972103469</v>
      </c>
      <c r="V84">
        <v>5.3898118555997723</v>
      </c>
      <c r="W84">
        <v>13.133430177995796</v>
      </c>
      <c r="X84">
        <v>43.969116427574654</v>
      </c>
      <c r="Y84">
        <v>0</v>
      </c>
      <c r="Z84">
        <v>5.829783852272727</v>
      </c>
      <c r="AA84">
        <v>12.494554824894514</v>
      </c>
      <c r="AB84">
        <v>12.055356900781735</v>
      </c>
      <c r="AC84">
        <v>8.6173367415458646</v>
      </c>
      <c r="AD84">
        <v>10.835488685220689</v>
      </c>
      <c r="AE84">
        <v>14.656610823527576</v>
      </c>
      <c r="AF84">
        <v>2.4848562811265764</v>
      </c>
      <c r="AG84">
        <v>11.526167107036004</v>
      </c>
      <c r="AH84">
        <v>41.611278320491103</v>
      </c>
      <c r="AI84">
        <v>14.721557726412042</v>
      </c>
      <c r="AJ84">
        <v>0</v>
      </c>
      <c r="AK84">
        <v>20.05766614783294</v>
      </c>
      <c r="AL84">
        <v>0</v>
      </c>
      <c r="AM84">
        <v>4.6861741778480424</v>
      </c>
      <c r="AN84">
        <v>0.92411916073299427</v>
      </c>
      <c r="AO84">
        <v>0</v>
      </c>
      <c r="AP84">
        <v>2.8105039830985912</v>
      </c>
      <c r="AQ84">
        <v>10.685252794413145</v>
      </c>
      <c r="AR84">
        <v>9.8195904000000009</v>
      </c>
      <c r="AS84">
        <v>9.7714154814896865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519.46468626994226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5.3198614210482598</v>
      </c>
      <c r="L85">
        <v>78.766947439089265</v>
      </c>
      <c r="M85">
        <v>27.271413946156308</v>
      </c>
      <c r="N85">
        <v>35.20731465535313</v>
      </c>
      <c r="O85">
        <v>0</v>
      </c>
      <c r="P85">
        <v>29.679017332050048</v>
      </c>
      <c r="Q85">
        <v>6.4690753760292772</v>
      </c>
      <c r="R85">
        <v>12.573137391103939</v>
      </c>
      <c r="S85">
        <v>7.8270210808988772</v>
      </c>
      <c r="T85">
        <v>0</v>
      </c>
      <c r="U85">
        <v>61.201992972103469</v>
      </c>
      <c r="V85">
        <v>5.3898118555997723</v>
      </c>
      <c r="W85">
        <v>13.133430177995796</v>
      </c>
      <c r="X85">
        <v>43.969116427574654</v>
      </c>
      <c r="Y85">
        <v>0</v>
      </c>
      <c r="Z85">
        <v>5.829783852272727</v>
      </c>
      <c r="AA85">
        <v>12.494554824894514</v>
      </c>
      <c r="AB85">
        <v>12.055356900781735</v>
      </c>
      <c r="AC85">
        <v>8.6173367415458646</v>
      </c>
      <c r="AD85">
        <v>10.835488685220689</v>
      </c>
      <c r="AE85">
        <v>14.656610823527576</v>
      </c>
      <c r="AF85">
        <v>2.4848562811265764</v>
      </c>
      <c r="AG85">
        <v>11.526167107036004</v>
      </c>
      <c r="AH85">
        <v>41.611278320491103</v>
      </c>
      <c r="AI85">
        <v>4.8316906674566615</v>
      </c>
      <c r="AJ85">
        <v>0</v>
      </c>
      <c r="AK85">
        <v>20.05766614783294</v>
      </c>
      <c r="AL85">
        <v>0</v>
      </c>
      <c r="AM85">
        <v>4.6861741778480424</v>
      </c>
      <c r="AN85">
        <v>0.92411916073299427</v>
      </c>
      <c r="AO85">
        <v>0</v>
      </c>
      <c r="AP85">
        <v>0</v>
      </c>
      <c r="AQ85">
        <v>10.685252794413145</v>
      </c>
      <c r="AR85">
        <v>9.8195904000000009</v>
      </c>
      <c r="AS85">
        <v>9.7714154814896865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507.69548244167299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5.3198740581263673</v>
      </c>
      <c r="L86">
        <v>78.766947439089265</v>
      </c>
      <c r="M86">
        <v>27.271413946156308</v>
      </c>
      <c r="N86">
        <v>35.20731465535313</v>
      </c>
      <c r="O86">
        <v>0</v>
      </c>
      <c r="P86">
        <v>29.679017332050048</v>
      </c>
      <c r="Q86">
        <v>6.4690753760292772</v>
      </c>
      <c r="R86">
        <v>12.573137391103939</v>
      </c>
      <c r="S86">
        <v>7.8270210808988772</v>
      </c>
      <c r="T86">
        <v>0</v>
      </c>
      <c r="U86">
        <v>61.201992972103469</v>
      </c>
      <c r="V86">
        <v>5.3898118555997723</v>
      </c>
      <c r="W86">
        <v>13.133430177995796</v>
      </c>
      <c r="X86">
        <v>43.969116427574654</v>
      </c>
      <c r="Y86">
        <v>0</v>
      </c>
      <c r="Z86">
        <v>2.9354400000000003</v>
      </c>
      <c r="AA86">
        <v>12.494554824894514</v>
      </c>
      <c r="AB86">
        <v>11.715435256385378</v>
      </c>
      <c r="AC86">
        <v>8.6173367415458646</v>
      </c>
      <c r="AD86">
        <v>10.835488685220689</v>
      </c>
      <c r="AE86">
        <v>14.656610823527576</v>
      </c>
      <c r="AF86">
        <v>2.4848562811265764</v>
      </c>
      <c r="AG86">
        <v>11.526167107036004</v>
      </c>
      <c r="AH86">
        <v>41.611278320491103</v>
      </c>
      <c r="AI86">
        <v>4.1522342633477241</v>
      </c>
      <c r="AJ86">
        <v>0</v>
      </c>
      <c r="AK86">
        <v>20.05766614783294</v>
      </c>
      <c r="AL86">
        <v>0</v>
      </c>
      <c r="AM86">
        <v>4.6861741778480424</v>
      </c>
      <c r="AN86">
        <v>0.92411916073299427</v>
      </c>
      <c r="AO86">
        <v>0</v>
      </c>
      <c r="AP86">
        <v>0</v>
      </c>
      <c r="AQ86">
        <v>10.685252794413145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503.46749247917649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9.0498876967220028</v>
      </c>
      <c r="L87">
        <v>78.766947439089265</v>
      </c>
      <c r="M87">
        <v>27.271413946156308</v>
      </c>
      <c r="N87">
        <v>35.20731465535313</v>
      </c>
      <c r="O87">
        <v>0</v>
      </c>
      <c r="P87">
        <v>30.457269369408237</v>
      </c>
      <c r="Q87">
        <v>6.4690753760292772</v>
      </c>
      <c r="R87">
        <v>12.573137391103939</v>
      </c>
      <c r="S87">
        <v>7.8270210808988772</v>
      </c>
      <c r="T87">
        <v>0</v>
      </c>
      <c r="U87">
        <v>61.201992972103469</v>
      </c>
      <c r="V87">
        <v>5.3898118555997723</v>
      </c>
      <c r="W87">
        <v>13.133430177995796</v>
      </c>
      <c r="X87">
        <v>43.969116427574654</v>
      </c>
      <c r="Y87">
        <v>0</v>
      </c>
      <c r="Z87">
        <v>2.9354400000000003</v>
      </c>
      <c r="AA87">
        <v>12.494554824894514</v>
      </c>
      <c r="AB87">
        <v>11.715435256385378</v>
      </c>
      <c r="AC87">
        <v>8.6173367415458646</v>
      </c>
      <c r="AD87">
        <v>10.835488685220689</v>
      </c>
      <c r="AE87">
        <v>14.656610823527576</v>
      </c>
      <c r="AF87">
        <v>2.4848562811265764</v>
      </c>
      <c r="AG87">
        <v>11.526167107036004</v>
      </c>
      <c r="AH87">
        <v>41.611278320491103</v>
      </c>
      <c r="AI87">
        <v>4.1522342633477241</v>
      </c>
      <c r="AJ87">
        <v>0</v>
      </c>
      <c r="AK87">
        <v>20.05766614783294</v>
      </c>
      <c r="AL87">
        <v>0</v>
      </c>
      <c r="AM87">
        <v>4.6861741778480424</v>
      </c>
      <c r="AN87">
        <v>0.92411916073299427</v>
      </c>
      <c r="AO87">
        <v>0</v>
      </c>
      <c r="AP87">
        <v>0</v>
      </c>
      <c r="AQ87">
        <v>10.685252794413145</v>
      </c>
      <c r="AR87">
        <v>9.8195904000000009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507.97575815513034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9.0498876967220028</v>
      </c>
      <c r="L88">
        <v>96.645495791657325</v>
      </c>
      <c r="M88">
        <v>27.271413946156308</v>
      </c>
      <c r="N88">
        <v>35.20731465535313</v>
      </c>
      <c r="O88">
        <v>0</v>
      </c>
      <c r="P88">
        <v>30.457269369408237</v>
      </c>
      <c r="Q88">
        <v>6.4690753760292772</v>
      </c>
      <c r="R88">
        <v>12.573137391103939</v>
      </c>
      <c r="S88">
        <v>7.8270210808988772</v>
      </c>
      <c r="T88">
        <v>0</v>
      </c>
      <c r="U88">
        <v>61.201992972103469</v>
      </c>
      <c r="V88">
        <v>5.3898118555997723</v>
      </c>
      <c r="W88">
        <v>13.133430177995796</v>
      </c>
      <c r="X88">
        <v>43.969116427574654</v>
      </c>
      <c r="Y88">
        <v>0</v>
      </c>
      <c r="Z88">
        <v>2.9354400000000003</v>
      </c>
      <c r="AA88">
        <v>12.494554824894514</v>
      </c>
      <c r="AB88">
        <v>11.715435256385378</v>
      </c>
      <c r="AC88">
        <v>8.6173367415458646</v>
      </c>
      <c r="AD88">
        <v>10.835488685220689</v>
      </c>
      <c r="AE88">
        <v>14.656610823527576</v>
      </c>
      <c r="AF88">
        <v>2.4848562811265764</v>
      </c>
      <c r="AG88">
        <v>11.526167107036004</v>
      </c>
      <c r="AH88">
        <v>41.611278320491103</v>
      </c>
      <c r="AI88">
        <v>4.1522342633477241</v>
      </c>
      <c r="AJ88">
        <v>0</v>
      </c>
      <c r="AK88">
        <v>20.05766614783294</v>
      </c>
      <c r="AL88">
        <v>0</v>
      </c>
      <c r="AM88">
        <v>4.6861741778480424</v>
      </c>
      <c r="AN88">
        <v>0.92411916073299427</v>
      </c>
      <c r="AO88">
        <v>0</v>
      </c>
      <c r="AP88">
        <v>0</v>
      </c>
      <c r="AQ88">
        <v>10.685252794413145</v>
      </c>
      <c r="AR88">
        <v>9.8195904000000009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525.85430650769842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9.0498876967220028</v>
      </c>
      <c r="L89">
        <v>125.63736231860267</v>
      </c>
      <c r="M89">
        <v>27.271413946156308</v>
      </c>
      <c r="N89">
        <v>35.20731465535313</v>
      </c>
      <c r="O89">
        <v>0</v>
      </c>
      <c r="P89">
        <v>30.457269369408237</v>
      </c>
      <c r="Q89">
        <v>6.4690753760292772</v>
      </c>
      <c r="R89">
        <v>12.573137391103939</v>
      </c>
      <c r="S89">
        <v>7.8270210808988772</v>
      </c>
      <c r="T89">
        <v>0</v>
      </c>
      <c r="U89">
        <v>61.201992972103469</v>
      </c>
      <c r="V89">
        <v>5.3898118555997723</v>
      </c>
      <c r="W89">
        <v>13.133430177995796</v>
      </c>
      <c r="X89">
        <v>43.969116427574654</v>
      </c>
      <c r="Y89">
        <v>0</v>
      </c>
      <c r="Z89">
        <v>2.9354400000000003</v>
      </c>
      <c r="AA89">
        <v>12.494554824894514</v>
      </c>
      <c r="AB89">
        <v>11.715435256385378</v>
      </c>
      <c r="AC89">
        <v>8.6173367415458646</v>
      </c>
      <c r="AD89">
        <v>10.835488685220689</v>
      </c>
      <c r="AE89">
        <v>14.656610823527576</v>
      </c>
      <c r="AF89">
        <v>4.9697120374499555</v>
      </c>
      <c r="AG89">
        <v>11.526167107036004</v>
      </c>
      <c r="AH89">
        <v>41.611278320491103</v>
      </c>
      <c r="AI89">
        <v>4.1522342633477241</v>
      </c>
      <c r="AJ89">
        <v>0</v>
      </c>
      <c r="AK89">
        <v>20.05766614783294</v>
      </c>
      <c r="AL89">
        <v>0</v>
      </c>
      <c r="AM89">
        <v>4.6861741778480424</v>
      </c>
      <c r="AN89">
        <v>0.92411916073299427</v>
      </c>
      <c r="AO89">
        <v>0</v>
      </c>
      <c r="AP89">
        <v>0</v>
      </c>
      <c r="AQ89">
        <v>10.685252794413145</v>
      </c>
      <c r="AR89">
        <v>9.8195904000000009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557.33102879096714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9.0498876967220028</v>
      </c>
      <c r="L90">
        <v>144.96585614126485</v>
      </c>
      <c r="M90">
        <v>27.271413946156308</v>
      </c>
      <c r="N90">
        <v>35.20731465535313</v>
      </c>
      <c r="O90">
        <v>0</v>
      </c>
      <c r="P90">
        <v>30.457269369408237</v>
      </c>
      <c r="Q90">
        <v>6.4690753760292772</v>
      </c>
      <c r="R90">
        <v>12.573137391103939</v>
      </c>
      <c r="S90">
        <v>7.8270210808988772</v>
      </c>
      <c r="T90">
        <v>0</v>
      </c>
      <c r="U90">
        <v>61.201992972103469</v>
      </c>
      <c r="V90">
        <v>5.3898118555997723</v>
      </c>
      <c r="W90">
        <v>13.133430177995796</v>
      </c>
      <c r="X90">
        <v>43.969116427574654</v>
      </c>
      <c r="Y90">
        <v>0</v>
      </c>
      <c r="Z90">
        <v>5.829783852272727</v>
      </c>
      <c r="AA90">
        <v>12.494554824894514</v>
      </c>
      <c r="AB90">
        <v>12.055356900781735</v>
      </c>
      <c r="AC90">
        <v>8.6173367415458646</v>
      </c>
      <c r="AD90">
        <v>10.835488685220689</v>
      </c>
      <c r="AE90">
        <v>14.656610823527576</v>
      </c>
      <c r="AF90">
        <v>7.1622316835226805</v>
      </c>
      <c r="AG90">
        <v>11.526167107036004</v>
      </c>
      <c r="AH90">
        <v>41.611278320491103</v>
      </c>
      <c r="AI90">
        <v>4.1522342633477241</v>
      </c>
      <c r="AJ90">
        <v>0</v>
      </c>
      <c r="AK90">
        <v>20.05766614783294</v>
      </c>
      <c r="AL90">
        <v>0</v>
      </c>
      <c r="AM90">
        <v>4.6861741778480424</v>
      </c>
      <c r="AN90">
        <v>0.92411916073299427</v>
      </c>
      <c r="AO90">
        <v>0</v>
      </c>
      <c r="AP90">
        <v>0</v>
      </c>
      <c r="AQ90">
        <v>10.685252794413145</v>
      </c>
      <c r="AR90">
        <v>9.8195904000000009</v>
      </c>
      <c r="AS90">
        <v>9.7714154814896865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582.40058845516785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9.0498876967220028</v>
      </c>
      <c r="L91">
        <v>125.63736231860267</v>
      </c>
      <c r="M91">
        <v>27.271413946156308</v>
      </c>
      <c r="N91">
        <v>35.20731465535313</v>
      </c>
      <c r="O91">
        <v>0</v>
      </c>
      <c r="P91">
        <v>30.457269369408237</v>
      </c>
      <c r="Q91">
        <v>6.4690753760292772</v>
      </c>
      <c r="R91">
        <v>12.573137391103939</v>
      </c>
      <c r="S91">
        <v>7.8270210808988772</v>
      </c>
      <c r="T91">
        <v>0</v>
      </c>
      <c r="U91">
        <v>61.201992972103469</v>
      </c>
      <c r="V91">
        <v>5.3898118555997723</v>
      </c>
      <c r="W91">
        <v>13.133430177995796</v>
      </c>
      <c r="X91">
        <v>43.969116427574654</v>
      </c>
      <c r="Y91">
        <v>0</v>
      </c>
      <c r="Z91">
        <v>5.829783852272727</v>
      </c>
      <c r="AA91">
        <v>12.494554824894514</v>
      </c>
      <c r="AB91">
        <v>12.055356900781735</v>
      </c>
      <c r="AC91">
        <v>8.6173367415458646</v>
      </c>
      <c r="AD91">
        <v>10.835488685220689</v>
      </c>
      <c r="AE91">
        <v>14.656610823527576</v>
      </c>
      <c r="AF91">
        <v>7.1622316835226805</v>
      </c>
      <c r="AG91">
        <v>11.526167107036004</v>
      </c>
      <c r="AH91">
        <v>41.611278320491103</v>
      </c>
      <c r="AI91">
        <v>4.1522342633477241</v>
      </c>
      <c r="AJ91">
        <v>0</v>
      </c>
      <c r="AK91">
        <v>20.05766614783294</v>
      </c>
      <c r="AL91">
        <v>0</v>
      </c>
      <c r="AM91">
        <v>4.6861741778480424</v>
      </c>
      <c r="AN91">
        <v>0.92411916073299427</v>
      </c>
      <c r="AO91">
        <v>0</v>
      </c>
      <c r="AP91">
        <v>0</v>
      </c>
      <c r="AQ91">
        <v>10.685252794413145</v>
      </c>
      <c r="AR91">
        <v>9.8195904000000009</v>
      </c>
      <c r="AS91">
        <v>9.7714154814896865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563.07209463250558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9.0498876967220028</v>
      </c>
      <c r="L92">
        <v>144.96585614126485</v>
      </c>
      <c r="M92">
        <v>27.271413946156308</v>
      </c>
      <c r="N92">
        <v>35.20731465535313</v>
      </c>
      <c r="O92">
        <v>0</v>
      </c>
      <c r="P92">
        <v>30.457269369408237</v>
      </c>
      <c r="Q92">
        <v>6.4690753760292772</v>
      </c>
      <c r="R92">
        <v>12.573137391103939</v>
      </c>
      <c r="S92">
        <v>7.8270210808988772</v>
      </c>
      <c r="T92">
        <v>0</v>
      </c>
      <c r="U92">
        <v>61.201992972103469</v>
      </c>
      <c r="V92">
        <v>5.3898118555997723</v>
      </c>
      <c r="W92">
        <v>13.133430177995796</v>
      </c>
      <c r="X92">
        <v>43.969116427574654</v>
      </c>
      <c r="Y92">
        <v>0</v>
      </c>
      <c r="Z92">
        <v>5.829783852272727</v>
      </c>
      <c r="AA92">
        <v>12.494554824894514</v>
      </c>
      <c r="AB92">
        <v>12.055356900781735</v>
      </c>
      <c r="AC92">
        <v>8.6173367415458646</v>
      </c>
      <c r="AD92">
        <v>10.835488685220689</v>
      </c>
      <c r="AE92">
        <v>14.656610823527576</v>
      </c>
      <c r="AF92">
        <v>7.1622316835226805</v>
      </c>
      <c r="AG92">
        <v>11.526167107036004</v>
      </c>
      <c r="AH92">
        <v>41.611278320491103</v>
      </c>
      <c r="AI92">
        <v>4.1522342633477241</v>
      </c>
      <c r="AJ92">
        <v>0</v>
      </c>
      <c r="AK92">
        <v>20.05766614783294</v>
      </c>
      <c r="AL92">
        <v>0</v>
      </c>
      <c r="AM92">
        <v>4.6861741778480424</v>
      </c>
      <c r="AN92">
        <v>0.92411916073299427</v>
      </c>
      <c r="AO92">
        <v>0</v>
      </c>
      <c r="AP92">
        <v>2.8105039830985912</v>
      </c>
      <c r="AQ92">
        <v>10.685252794413145</v>
      </c>
      <c r="AR92">
        <v>9.8195904000000009</v>
      </c>
      <c r="AS92">
        <v>9.7714154814896865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585.21109243826641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9.0498876967220028</v>
      </c>
      <c r="L93">
        <v>241.60624699999997</v>
      </c>
      <c r="M93">
        <v>27.271413946156308</v>
      </c>
      <c r="N93">
        <v>35.20731465535313</v>
      </c>
      <c r="O93">
        <v>0</v>
      </c>
      <c r="P93">
        <v>30.457269369408237</v>
      </c>
      <c r="Q93">
        <v>6.4690753760292772</v>
      </c>
      <c r="R93">
        <v>12.573137391103939</v>
      </c>
      <c r="S93">
        <v>7.8270210808988772</v>
      </c>
      <c r="T93">
        <v>0</v>
      </c>
      <c r="U93">
        <v>61.201992972103469</v>
      </c>
      <c r="V93">
        <v>5.3898118555997723</v>
      </c>
      <c r="W93">
        <v>13.133430177995796</v>
      </c>
      <c r="X93">
        <v>43.969116427574654</v>
      </c>
      <c r="Y93">
        <v>0</v>
      </c>
      <c r="Z93">
        <v>5.829783852272727</v>
      </c>
      <c r="AA93">
        <v>12.494554824894514</v>
      </c>
      <c r="AB93">
        <v>12.055356900781735</v>
      </c>
      <c r="AC93">
        <v>8.6173367415458646</v>
      </c>
      <c r="AD93">
        <v>10.835488685220689</v>
      </c>
      <c r="AE93">
        <v>14.656610823527576</v>
      </c>
      <c r="AF93">
        <v>7.1622316835226805</v>
      </c>
      <c r="AG93">
        <v>11.526167107036004</v>
      </c>
      <c r="AH93">
        <v>41.611278320491103</v>
      </c>
      <c r="AI93">
        <v>1.0569322695047081</v>
      </c>
      <c r="AJ93">
        <v>0</v>
      </c>
      <c r="AK93">
        <v>20.05766614783294</v>
      </c>
      <c r="AL93">
        <v>0</v>
      </c>
      <c r="AM93">
        <v>4.6861741778480424</v>
      </c>
      <c r="AN93">
        <v>0.92411916073299427</v>
      </c>
      <c r="AO93">
        <v>0</v>
      </c>
      <c r="AP93">
        <v>2.8105039830985912</v>
      </c>
      <c r="AQ93">
        <v>10.685252794413145</v>
      </c>
      <c r="AR93">
        <v>9.8195904000000009</v>
      </c>
      <c r="AS93">
        <v>9.7714154814896865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678.75618130315831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9.0498857734518108</v>
      </c>
      <c r="L94">
        <v>318.44355099999996</v>
      </c>
      <c r="M94">
        <v>27.271413946156308</v>
      </c>
      <c r="N94">
        <v>35.20731465535313</v>
      </c>
      <c r="O94">
        <v>0</v>
      </c>
      <c r="P94">
        <v>30.457269369408237</v>
      </c>
      <c r="Q94">
        <v>6.4690753760292772</v>
      </c>
      <c r="R94">
        <v>12.573137391103939</v>
      </c>
      <c r="S94">
        <v>7.8270210808988772</v>
      </c>
      <c r="T94">
        <v>0</v>
      </c>
      <c r="U94">
        <v>61.201992972103469</v>
      </c>
      <c r="V94">
        <v>5.3898118555997723</v>
      </c>
      <c r="W94">
        <v>13.133430177995796</v>
      </c>
      <c r="X94">
        <v>43.969116427574654</v>
      </c>
      <c r="Y94">
        <v>0</v>
      </c>
      <c r="Z94">
        <v>3.8669528863636367</v>
      </c>
      <c r="AA94">
        <v>11.2411648</v>
      </c>
      <c r="AB94">
        <v>11.715435256385378</v>
      </c>
      <c r="AC94">
        <v>8.6173367415458646</v>
      </c>
      <c r="AD94">
        <v>8.1078156444460276</v>
      </c>
      <c r="AE94">
        <v>14.656610823527576</v>
      </c>
      <c r="AF94">
        <v>7.0160640219997497</v>
      </c>
      <c r="AG94">
        <v>11.526167107036004</v>
      </c>
      <c r="AH94">
        <v>41.611278320491103</v>
      </c>
      <c r="AI94">
        <v>1.0569322695047081</v>
      </c>
      <c r="AJ94">
        <v>0</v>
      </c>
      <c r="AK94">
        <v>20.05766614783294</v>
      </c>
      <c r="AL94">
        <v>0</v>
      </c>
      <c r="AM94">
        <v>4.6861741778480424</v>
      </c>
      <c r="AN94">
        <v>0.92411916073299427</v>
      </c>
      <c r="AO94">
        <v>0</v>
      </c>
      <c r="AP94">
        <v>7.5959666611433302E-2</v>
      </c>
      <c r="AQ94">
        <v>10.685252794413145</v>
      </c>
      <c r="AR94">
        <v>9.8195904000000009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746.11467502710707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9.0498961535524494</v>
      </c>
      <c r="L95">
        <v>318.44355099999996</v>
      </c>
      <c r="M95">
        <v>27.271413946156308</v>
      </c>
      <c r="N95">
        <v>35.20731465535313</v>
      </c>
      <c r="O95">
        <v>0</v>
      </c>
      <c r="P95">
        <v>30.457269369408237</v>
      </c>
      <c r="Q95">
        <v>6.4690753760292772</v>
      </c>
      <c r="R95">
        <v>12.573137391103939</v>
      </c>
      <c r="S95">
        <v>7.8270210808988772</v>
      </c>
      <c r="T95">
        <v>0</v>
      </c>
      <c r="U95">
        <v>61.201992972103469</v>
      </c>
      <c r="V95">
        <v>5.3898118555997723</v>
      </c>
      <c r="W95">
        <v>13.133430177995796</v>
      </c>
      <c r="X95">
        <v>43.969116427574654</v>
      </c>
      <c r="Y95">
        <v>0</v>
      </c>
      <c r="Z95">
        <v>1.9334764431818183</v>
      </c>
      <c r="AA95">
        <v>11.2411648</v>
      </c>
      <c r="AB95">
        <v>11.715435256385378</v>
      </c>
      <c r="AC95">
        <v>8.6173367415458646</v>
      </c>
      <c r="AD95">
        <v>5.4177444713794536</v>
      </c>
      <c r="AE95">
        <v>14.656610823527576</v>
      </c>
      <c r="AF95">
        <v>7.0160640219997497</v>
      </c>
      <c r="AG95">
        <v>11.526167107036004</v>
      </c>
      <c r="AH95">
        <v>41.611278320491103</v>
      </c>
      <c r="AI95">
        <v>4.1522342633477241</v>
      </c>
      <c r="AJ95">
        <v>0</v>
      </c>
      <c r="AK95">
        <v>20.05766614783294</v>
      </c>
      <c r="AL95">
        <v>0</v>
      </c>
      <c r="AM95">
        <v>4.6861741778480424</v>
      </c>
      <c r="AN95">
        <v>0.92411916073299427</v>
      </c>
      <c r="AO95">
        <v>0</v>
      </c>
      <c r="AP95">
        <v>7.5959666611433302E-2</v>
      </c>
      <c r="AQ95">
        <v>9.9380324889236888</v>
      </c>
      <c r="AR95">
        <v>9.8195904000000009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743.83921947931276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9.049896979365629</v>
      </c>
      <c r="L96">
        <v>318.44355099999996</v>
      </c>
      <c r="M96">
        <v>27.271413946156308</v>
      </c>
      <c r="N96">
        <v>35.20731465535313</v>
      </c>
      <c r="O96">
        <v>0</v>
      </c>
      <c r="P96">
        <v>30.457269369408237</v>
      </c>
      <c r="Q96">
        <v>6.4690753760292772</v>
      </c>
      <c r="R96">
        <v>12.573137391103939</v>
      </c>
      <c r="S96">
        <v>7.8270210808988772</v>
      </c>
      <c r="T96">
        <v>0</v>
      </c>
      <c r="U96">
        <v>61.201992972103469</v>
      </c>
      <c r="V96">
        <v>5.3898118555997723</v>
      </c>
      <c r="W96">
        <v>13.133430177995796</v>
      </c>
      <c r="X96">
        <v>43.969116427574654</v>
      </c>
      <c r="Y96">
        <v>0</v>
      </c>
      <c r="Z96">
        <v>1.9334764431818183</v>
      </c>
      <c r="AA96">
        <v>11.2411648</v>
      </c>
      <c r="AB96">
        <v>11.715435256385378</v>
      </c>
      <c r="AC96">
        <v>8.6173367415458646</v>
      </c>
      <c r="AD96">
        <v>5.4177444713794536</v>
      </c>
      <c r="AE96">
        <v>14.656610823527576</v>
      </c>
      <c r="AF96">
        <v>7.0160640219997497</v>
      </c>
      <c r="AG96">
        <v>11.526167107036004</v>
      </c>
      <c r="AH96">
        <v>41.611278320491103</v>
      </c>
      <c r="AI96">
        <v>4.1522342633477241</v>
      </c>
      <c r="AJ96">
        <v>0</v>
      </c>
      <c r="AK96">
        <v>20.05766614783294</v>
      </c>
      <c r="AL96">
        <v>0</v>
      </c>
      <c r="AM96">
        <v>4.6861741778480424</v>
      </c>
      <c r="AN96">
        <v>0.92411916073299427</v>
      </c>
      <c r="AO96">
        <v>0</v>
      </c>
      <c r="AP96">
        <v>7.5959666611433302E-2</v>
      </c>
      <c r="AQ96">
        <v>9.9380324889236888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743.83922030512599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9.049896979365629</v>
      </c>
      <c r="L97">
        <v>318.44355099999996</v>
      </c>
      <c r="M97">
        <v>27.271413946156308</v>
      </c>
      <c r="N97">
        <v>35.20731465535313</v>
      </c>
      <c r="O97">
        <v>0</v>
      </c>
      <c r="P97">
        <v>30.457269369408237</v>
      </c>
      <c r="Q97">
        <v>6.4690753760292772</v>
      </c>
      <c r="R97">
        <v>12.573137391103939</v>
      </c>
      <c r="S97">
        <v>7.8270210808988772</v>
      </c>
      <c r="T97">
        <v>0</v>
      </c>
      <c r="U97">
        <v>61.201992972103469</v>
      </c>
      <c r="V97">
        <v>5.6410022577487755</v>
      </c>
      <c r="W97">
        <v>13.133430177995796</v>
      </c>
      <c r="X97">
        <v>43.969116427574654</v>
      </c>
      <c r="Y97">
        <v>0</v>
      </c>
      <c r="Z97">
        <v>1.9334764431818183</v>
      </c>
      <c r="AA97">
        <v>11.2411648</v>
      </c>
      <c r="AB97">
        <v>11.715435256385378</v>
      </c>
      <c r="AC97">
        <v>8.6173367415458646</v>
      </c>
      <c r="AD97">
        <v>5.4177444713794536</v>
      </c>
      <c r="AE97">
        <v>14.656610823527576</v>
      </c>
      <c r="AF97">
        <v>7.0160640219997497</v>
      </c>
      <c r="AG97">
        <v>11.526167107036004</v>
      </c>
      <c r="AH97">
        <v>41.611278320491103</v>
      </c>
      <c r="AI97">
        <v>4.1522342633477241</v>
      </c>
      <c r="AJ97">
        <v>0</v>
      </c>
      <c r="AK97">
        <v>20.05766614783294</v>
      </c>
      <c r="AL97">
        <v>0</v>
      </c>
      <c r="AM97">
        <v>4.6861741778480424</v>
      </c>
      <c r="AN97">
        <v>0.92411916073299427</v>
      </c>
      <c r="AO97">
        <v>0</v>
      </c>
      <c r="AP97">
        <v>2.8105039830985912</v>
      </c>
      <c r="AQ97">
        <v>9.9380324889236888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746.82495502376207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9.049896979365629</v>
      </c>
      <c r="L98">
        <v>318.44355099999996</v>
      </c>
      <c r="M98">
        <v>27.271413946156308</v>
      </c>
      <c r="N98">
        <v>35.20731465535313</v>
      </c>
      <c r="O98">
        <v>0</v>
      </c>
      <c r="P98">
        <v>30.457269369408237</v>
      </c>
      <c r="Q98">
        <v>6.4690753760292772</v>
      </c>
      <c r="R98">
        <v>12.573137391103939</v>
      </c>
      <c r="S98">
        <v>7.8270210808988772</v>
      </c>
      <c r="T98">
        <v>0</v>
      </c>
      <c r="U98">
        <v>61.201992972103469</v>
      </c>
      <c r="V98">
        <v>5.9318210284531823</v>
      </c>
      <c r="W98">
        <v>13.133430177995796</v>
      </c>
      <c r="X98">
        <v>43.969116427574654</v>
      </c>
      <c r="Y98">
        <v>0</v>
      </c>
      <c r="Z98">
        <v>1.9334764431818183</v>
      </c>
      <c r="AA98">
        <v>11.2411648</v>
      </c>
      <c r="AB98">
        <v>11.715435256385378</v>
      </c>
      <c r="AC98">
        <v>8.6173367415458646</v>
      </c>
      <c r="AD98">
        <v>5.4177444713794536</v>
      </c>
      <c r="AE98">
        <v>14.656610823527576</v>
      </c>
      <c r="AF98">
        <v>7.0160640219997497</v>
      </c>
      <c r="AG98">
        <v>11.526167107036004</v>
      </c>
      <c r="AH98">
        <v>41.611278320491103</v>
      </c>
      <c r="AI98">
        <v>4.1522342633477241</v>
      </c>
      <c r="AJ98">
        <v>0</v>
      </c>
      <c r="AK98">
        <v>20.05766614783294</v>
      </c>
      <c r="AL98">
        <v>0</v>
      </c>
      <c r="AM98">
        <v>4.6861741778480424</v>
      </c>
      <c r="AN98">
        <v>0.92411916073299427</v>
      </c>
      <c r="AO98">
        <v>0</v>
      </c>
      <c r="AP98">
        <v>2.8105039830985912</v>
      </c>
      <c r="AQ98">
        <v>9.9380324889236888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747.11577379446646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5.9436280811339193E-3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1.1162258620974162E-2</v>
      </c>
      <c r="K99">
        <f t="shared" si="2"/>
        <v>0.17047139944538361</v>
      </c>
      <c r="L99">
        <f t="shared" si="2"/>
        <v>5.3388217311043249</v>
      </c>
      <c r="M99">
        <f t="shared" si="2"/>
        <v>0.65347448761521787</v>
      </c>
      <c r="N99">
        <f t="shared" si="2"/>
        <v>0.84368816785963807</v>
      </c>
      <c r="O99">
        <f t="shared" si="2"/>
        <v>0</v>
      </c>
      <c r="P99">
        <f t="shared" si="2"/>
        <v>0.70385395629125957</v>
      </c>
      <c r="Q99">
        <f t="shared" si="2"/>
        <v>0.13380257622262032</v>
      </c>
      <c r="R99">
        <f t="shared" si="2"/>
        <v>0.25605567856111888</v>
      </c>
      <c r="S99">
        <f t="shared" si="2"/>
        <v>0.15882295793491835</v>
      </c>
      <c r="T99">
        <f t="shared" si="2"/>
        <v>0</v>
      </c>
      <c r="U99">
        <f t="shared" si="2"/>
        <v>1.4672074957290195</v>
      </c>
      <c r="V99">
        <f t="shared" si="2"/>
        <v>0.12280030148563732</v>
      </c>
      <c r="W99">
        <f t="shared" si="2"/>
        <v>0.31478817922357372</v>
      </c>
      <c r="X99">
        <f t="shared" si="2"/>
        <v>1.0537064685863256</v>
      </c>
      <c r="Y99">
        <f t="shared" si="2"/>
        <v>0</v>
      </c>
      <c r="Z99">
        <f t="shared" si="2"/>
        <v>8.6646359735795514E-2</v>
      </c>
      <c r="AA99">
        <f t="shared" si="2"/>
        <v>0.29046889061075937</v>
      </c>
      <c r="AB99">
        <f t="shared" si="2"/>
        <v>0.28219021108643827</v>
      </c>
      <c r="AC99">
        <f t="shared" si="2"/>
        <v>0.2068160817971004</v>
      </c>
      <c r="AD99">
        <f t="shared" si="2"/>
        <v>0.14760533441415619</v>
      </c>
      <c r="AE99">
        <f t="shared" si="2"/>
        <v>0.34443035460919058</v>
      </c>
      <c r="AF99">
        <f t="shared" si="2"/>
        <v>7.2535870558180712E-2</v>
      </c>
      <c r="AG99">
        <f t="shared" si="2"/>
        <v>0.27662801056886432</v>
      </c>
      <c r="AH99">
        <f t="shared" si="2"/>
        <v>1.0062516814476048</v>
      </c>
      <c r="AI99">
        <f t="shared" si="2"/>
        <v>7.8477226258842389E-2</v>
      </c>
      <c r="AJ99">
        <f t="shared" si="2"/>
        <v>0</v>
      </c>
      <c r="AK99">
        <f t="shared" si="2"/>
        <v>0.48138398754798944</v>
      </c>
      <c r="AL99">
        <f t="shared" si="2"/>
        <v>0</v>
      </c>
      <c r="AM99">
        <f t="shared" si="2"/>
        <v>4.9602457188630995E-2</v>
      </c>
      <c r="AN99">
        <f t="shared" si="2"/>
        <v>2.2178859857591889E-2</v>
      </c>
      <c r="AO99">
        <f t="shared" si="2"/>
        <v>0</v>
      </c>
      <c r="AP99">
        <f t="shared" si="2"/>
        <v>1.9274740782456497E-2</v>
      </c>
      <c r="AQ99">
        <f t="shared" si="2"/>
        <v>9.9469056390796007E-2</v>
      </c>
      <c r="AR99">
        <f t="shared" si="2"/>
        <v>0.24057996480000035</v>
      </c>
      <c r="AS99">
        <f t="shared" si="2"/>
        <v>0.22791407688102328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15.16705245129657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2.0598613577712612</v>
      </c>
      <c r="E3">
        <v>0</v>
      </c>
      <c r="F3">
        <v>0</v>
      </c>
      <c r="G3">
        <v>0</v>
      </c>
      <c r="H3">
        <v>0</v>
      </c>
      <c r="I3">
        <v>0</v>
      </c>
      <c r="J3">
        <v>7.1797939197350988</v>
      </c>
      <c r="K3">
        <v>2.7899800756240607</v>
      </c>
      <c r="L3">
        <v>9.16</v>
      </c>
      <c r="M3">
        <v>2.5601327356861074</v>
      </c>
      <c r="N3">
        <v>2.849782640379336</v>
      </c>
      <c r="O3">
        <v>3.1700655402963784</v>
      </c>
      <c r="P3">
        <v>3.6103463988842397</v>
      </c>
      <c r="Q3">
        <v>0.40999310105166892</v>
      </c>
      <c r="R3">
        <v>1.2796391467403825</v>
      </c>
      <c r="S3">
        <v>0.62977155426646725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1.7697067758139378</v>
      </c>
      <c r="AE3">
        <v>4.9298972335892559</v>
      </c>
      <c r="AF3">
        <v>2.068838216530974</v>
      </c>
      <c r="AG3">
        <v>4.5174112876705745</v>
      </c>
      <c r="AH3">
        <v>13.678770459462148</v>
      </c>
      <c r="AI3">
        <v>0.3582401998787666</v>
      </c>
      <c r="AJ3">
        <v>0</v>
      </c>
      <c r="AK3">
        <v>0</v>
      </c>
      <c r="AL3">
        <v>0</v>
      </c>
      <c r="AM3">
        <v>1.0235434908823053</v>
      </c>
      <c r="AN3">
        <v>6.3971411159554389E-2</v>
      </c>
      <c r="AO3">
        <v>0</v>
      </c>
      <c r="AP3">
        <v>0</v>
      </c>
      <c r="AQ3">
        <v>4.4923346589704725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3.838764180081855</v>
      </c>
      <c r="AZ3">
        <v>4.8600000000000003</v>
      </c>
      <c r="BA3">
        <v>3.4194056963190187</v>
      </c>
      <c r="BB3">
        <v>2.7189797374517379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93.943730422052468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1.7299520793468921</v>
      </c>
      <c r="K4">
        <v>2.7899800756240607</v>
      </c>
      <c r="L4">
        <v>9.16</v>
      </c>
      <c r="M4">
        <v>2.5601327356861074</v>
      </c>
      <c r="N4">
        <v>2.849782640379336</v>
      </c>
      <c r="O4">
        <v>3.1700655402963784</v>
      </c>
      <c r="P4">
        <v>3.6103463988842397</v>
      </c>
      <c r="Q4">
        <v>0.40999310105166892</v>
      </c>
      <c r="R4">
        <v>1.2796391467403825</v>
      </c>
      <c r="S4">
        <v>0.62977155426646725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1.7697067758139378</v>
      </c>
      <c r="AE4">
        <v>4.9298972335892559</v>
      </c>
      <c r="AF4">
        <v>2.068838216530974</v>
      </c>
      <c r="AG4">
        <v>4.5174112876705745</v>
      </c>
      <c r="AH4">
        <v>13.678770459462148</v>
      </c>
      <c r="AI4">
        <v>0.3582401998787666</v>
      </c>
      <c r="AJ4">
        <v>0</v>
      </c>
      <c r="AK4">
        <v>0</v>
      </c>
      <c r="AL4">
        <v>0</v>
      </c>
      <c r="AM4">
        <v>1.0235434908823053</v>
      </c>
      <c r="AN4">
        <v>6.3971411159554389E-2</v>
      </c>
      <c r="AO4">
        <v>0</v>
      </c>
      <c r="AP4">
        <v>0</v>
      </c>
      <c r="AQ4">
        <v>4.4923346589704725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3.838764180081855</v>
      </c>
      <c r="AZ4">
        <v>4.8600000000000003</v>
      </c>
      <c r="BA4">
        <v>3.4194056963190187</v>
      </c>
      <c r="BB4">
        <v>2.7189797374517379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86.434027223892997</v>
      </c>
    </row>
    <row r="5" spans="1:117">
      <c r="A5" t="s">
        <v>47</v>
      </c>
      <c r="B5">
        <v>0</v>
      </c>
      <c r="C5">
        <v>0</v>
      </c>
      <c r="D5">
        <v>1.1476666666666668E-2</v>
      </c>
      <c r="E5">
        <v>0</v>
      </c>
      <c r="F5">
        <v>0</v>
      </c>
      <c r="G5">
        <v>0</v>
      </c>
      <c r="H5">
        <v>0</v>
      </c>
      <c r="I5">
        <v>0</v>
      </c>
      <c r="J5">
        <v>0.27011436501901143</v>
      </c>
      <c r="K5">
        <v>2.7899800756240607</v>
      </c>
      <c r="L5">
        <v>9.16</v>
      </c>
      <c r="M5">
        <v>2.5601327356861074</v>
      </c>
      <c r="N5">
        <v>2.849782640379336</v>
      </c>
      <c r="O5">
        <v>3.1700655402963784</v>
      </c>
      <c r="P5">
        <v>3.6103463988842397</v>
      </c>
      <c r="Q5">
        <v>0.40999310105166892</v>
      </c>
      <c r="R5">
        <v>1.2796391467403825</v>
      </c>
      <c r="S5">
        <v>0.62977155426646725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1.7697067758139378</v>
      </c>
      <c r="AE5">
        <v>4.9298972335892559</v>
      </c>
      <c r="AF5">
        <v>2.068838216530974</v>
      </c>
      <c r="AG5">
        <v>4.5174112876705745</v>
      </c>
      <c r="AH5">
        <v>13.678770459462148</v>
      </c>
      <c r="AI5">
        <v>0.3582401998787666</v>
      </c>
      <c r="AJ5">
        <v>0</v>
      </c>
      <c r="AK5">
        <v>0</v>
      </c>
      <c r="AL5">
        <v>0</v>
      </c>
      <c r="AM5">
        <v>1.0235434908823053</v>
      </c>
      <c r="AN5">
        <v>6.3971411159554389E-2</v>
      </c>
      <c r="AO5">
        <v>0</v>
      </c>
      <c r="AP5">
        <v>0</v>
      </c>
      <c r="AQ5">
        <v>4.4923346589704725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3.838764180081855</v>
      </c>
      <c r="AZ5">
        <v>4.8600000000000003</v>
      </c>
      <c r="BA5">
        <v>3.4194056963190187</v>
      </c>
      <c r="BB5">
        <v>2.7189797374517379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84.985666176231788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2.7899800756240607</v>
      </c>
      <c r="L6">
        <v>9.16</v>
      </c>
      <c r="M6">
        <v>2.5601327356861074</v>
      </c>
      <c r="N6">
        <v>2.849782640379336</v>
      </c>
      <c r="O6">
        <v>3.1700655402963784</v>
      </c>
      <c r="P6">
        <v>3.6103463988842397</v>
      </c>
      <c r="Q6">
        <v>0.40999310105166892</v>
      </c>
      <c r="R6">
        <v>1.2796391467403825</v>
      </c>
      <c r="S6">
        <v>0.62977155426646725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1.7697067758139378</v>
      </c>
      <c r="AE6">
        <v>4.9298972335892559</v>
      </c>
      <c r="AF6">
        <v>2.068838216530974</v>
      </c>
      <c r="AG6">
        <v>4.5174112876705745</v>
      </c>
      <c r="AH6">
        <v>13.678770459462148</v>
      </c>
      <c r="AI6">
        <v>0.3582401998787666</v>
      </c>
      <c r="AJ6">
        <v>0</v>
      </c>
      <c r="AK6">
        <v>0</v>
      </c>
      <c r="AL6">
        <v>0</v>
      </c>
      <c r="AM6">
        <v>1.0235434908823053</v>
      </c>
      <c r="AN6">
        <v>6.3971411159554389E-2</v>
      </c>
      <c r="AO6">
        <v>0</v>
      </c>
      <c r="AP6">
        <v>0</v>
      </c>
      <c r="AQ6">
        <v>4.4923346589704725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3.838764180081855</v>
      </c>
      <c r="AZ6">
        <v>4.8600000000000003</v>
      </c>
      <c r="BA6">
        <v>3.4194056963190187</v>
      </c>
      <c r="BB6">
        <v>2.7189797374517379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84.70407514454611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2.7899800756240607</v>
      </c>
      <c r="L7">
        <v>9.16</v>
      </c>
      <c r="M7">
        <v>2.5601327356861074</v>
      </c>
      <c r="N7">
        <v>2.849782640379336</v>
      </c>
      <c r="O7">
        <v>3.1700655402963784</v>
      </c>
      <c r="P7">
        <v>3.6103463988842397</v>
      </c>
      <c r="Q7">
        <v>0.40999310105166892</v>
      </c>
      <c r="R7">
        <v>1.2796391467403825</v>
      </c>
      <c r="S7">
        <v>0.62977155426646725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1.7697067758139378</v>
      </c>
      <c r="AE7">
        <v>4.9298972335892559</v>
      </c>
      <c r="AF7">
        <v>2.068838216530974</v>
      </c>
      <c r="AG7">
        <v>4.5174112876705745</v>
      </c>
      <c r="AH7">
        <v>13.678770459462148</v>
      </c>
      <c r="AI7">
        <v>0.3582401998787666</v>
      </c>
      <c r="AJ7">
        <v>0</v>
      </c>
      <c r="AK7">
        <v>0</v>
      </c>
      <c r="AL7">
        <v>0</v>
      </c>
      <c r="AM7">
        <v>1.0235434908823053</v>
      </c>
      <c r="AN7">
        <v>6.3971411159554389E-2</v>
      </c>
      <c r="AO7">
        <v>0</v>
      </c>
      <c r="AP7">
        <v>0</v>
      </c>
      <c r="AQ7">
        <v>4.4923346589704725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3.838764180081855</v>
      </c>
      <c r="AZ7">
        <v>4.8600000000000003</v>
      </c>
      <c r="BA7">
        <v>3.4194056963190187</v>
      </c>
      <c r="BB7">
        <v>2.7189797374517379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84.70407514454611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2.7899800756240607</v>
      </c>
      <c r="L8">
        <v>9.16</v>
      </c>
      <c r="M8">
        <v>2.5601327356861074</v>
      </c>
      <c r="N8">
        <v>2.849782640379336</v>
      </c>
      <c r="O8">
        <v>3.1700655402963784</v>
      </c>
      <c r="P8">
        <v>3.6103463988842397</v>
      </c>
      <c r="Q8">
        <v>0.40999310105166892</v>
      </c>
      <c r="R8">
        <v>1.2796391467403825</v>
      </c>
      <c r="S8">
        <v>0.62977155426646725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1.7697067758139378</v>
      </c>
      <c r="AE8">
        <v>4.9298972335892559</v>
      </c>
      <c r="AF8">
        <v>2.068838216530974</v>
      </c>
      <c r="AG8">
        <v>4.5174112876705745</v>
      </c>
      <c r="AH8">
        <v>13.678770459462148</v>
      </c>
      <c r="AI8">
        <v>0.3582401998787666</v>
      </c>
      <c r="AJ8">
        <v>0</v>
      </c>
      <c r="AK8">
        <v>0</v>
      </c>
      <c r="AL8">
        <v>0</v>
      </c>
      <c r="AM8">
        <v>1.0235434908823053</v>
      </c>
      <c r="AN8">
        <v>6.3971411159554389E-2</v>
      </c>
      <c r="AO8">
        <v>0</v>
      </c>
      <c r="AP8">
        <v>0</v>
      </c>
      <c r="AQ8">
        <v>4.4923346589704725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3.838764180081855</v>
      </c>
      <c r="AZ8">
        <v>4.8600000000000003</v>
      </c>
      <c r="BA8">
        <v>3.4194056963190187</v>
      </c>
      <c r="BB8">
        <v>2.7189797374517379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84.70407514454611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2.7899800756240607</v>
      </c>
      <c r="L9">
        <v>9.16</v>
      </c>
      <c r="M9">
        <v>2.5601327356861074</v>
      </c>
      <c r="N9">
        <v>2.849782640379336</v>
      </c>
      <c r="O9">
        <v>3.1700655402963784</v>
      </c>
      <c r="P9">
        <v>3.6103463988842397</v>
      </c>
      <c r="Q9">
        <v>0.40999310105166892</v>
      </c>
      <c r="R9">
        <v>1.2796391467403825</v>
      </c>
      <c r="S9">
        <v>0.62977155426646725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1.7697067758139378</v>
      </c>
      <c r="AE9">
        <v>4.9298972335892559</v>
      </c>
      <c r="AF9">
        <v>2.068838216530974</v>
      </c>
      <c r="AG9">
        <v>4.5174112876705745</v>
      </c>
      <c r="AH9">
        <v>13.678770459462148</v>
      </c>
      <c r="AI9">
        <v>0.3582401998787666</v>
      </c>
      <c r="AJ9">
        <v>0</v>
      </c>
      <c r="AK9">
        <v>0</v>
      </c>
      <c r="AL9">
        <v>0</v>
      </c>
      <c r="AM9">
        <v>1.0235434908823053</v>
      </c>
      <c r="AN9">
        <v>6.3971411159554389E-2</v>
      </c>
      <c r="AO9">
        <v>0</v>
      </c>
      <c r="AP9">
        <v>0</v>
      </c>
      <c r="AQ9">
        <v>4.4923346589704725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3.838764180081855</v>
      </c>
      <c r="AZ9">
        <v>4.8600000000000003</v>
      </c>
      <c r="BA9">
        <v>3.4194056963190187</v>
      </c>
      <c r="BB9">
        <v>2.7189797374517379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84.70407514454611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2.7899800756240607</v>
      </c>
      <c r="L10">
        <v>9.16</v>
      </c>
      <c r="M10">
        <v>2.5601327356861074</v>
      </c>
      <c r="N10">
        <v>2.849782640379336</v>
      </c>
      <c r="O10">
        <v>3.1700655402963784</v>
      </c>
      <c r="P10">
        <v>3.6103463988842397</v>
      </c>
      <c r="Q10">
        <v>0.40999310105166892</v>
      </c>
      <c r="R10">
        <v>1.2796391467403825</v>
      </c>
      <c r="S10">
        <v>0.62977155426646725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1.7697067758139378</v>
      </c>
      <c r="AE10">
        <v>4.9298972335892559</v>
      </c>
      <c r="AF10">
        <v>2.068838216530974</v>
      </c>
      <c r="AG10">
        <v>4.5174112876705745</v>
      </c>
      <c r="AH10">
        <v>13.678770459462148</v>
      </c>
      <c r="AI10">
        <v>0.3582401998787666</v>
      </c>
      <c r="AJ10">
        <v>0</v>
      </c>
      <c r="AK10">
        <v>0</v>
      </c>
      <c r="AL10">
        <v>0</v>
      </c>
      <c r="AM10">
        <v>1.0235434908823053</v>
      </c>
      <c r="AN10">
        <v>6.3971411159554389E-2</v>
      </c>
      <c r="AO10">
        <v>0</v>
      </c>
      <c r="AP10">
        <v>0</v>
      </c>
      <c r="AQ10">
        <v>4.4923346589704725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3.9687223424283764</v>
      </c>
      <c r="AZ10">
        <v>4.8600000000000003</v>
      </c>
      <c r="BA10">
        <v>3.4194056963190187</v>
      </c>
      <c r="BB10">
        <v>2.7189797374517379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84.834033306892636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2.7899800756240607</v>
      </c>
      <c r="L11">
        <v>9.16</v>
      </c>
      <c r="M11">
        <v>2.5601327356861074</v>
      </c>
      <c r="N11">
        <v>2.849782640379336</v>
      </c>
      <c r="O11">
        <v>3.1700655402963784</v>
      </c>
      <c r="P11">
        <v>3.6103463988842397</v>
      </c>
      <c r="Q11">
        <v>0.40999310105166892</v>
      </c>
      <c r="R11">
        <v>1.2796391467403825</v>
      </c>
      <c r="S11">
        <v>0.62977155426646725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1.7697067758139378</v>
      </c>
      <c r="AE11">
        <v>4.9298972335892559</v>
      </c>
      <c r="AF11">
        <v>2.068838216530974</v>
      </c>
      <c r="AG11">
        <v>4.5174112876705745</v>
      </c>
      <c r="AH11">
        <v>13.678770459462148</v>
      </c>
      <c r="AI11">
        <v>0.3582401998787666</v>
      </c>
      <c r="AJ11">
        <v>0</v>
      </c>
      <c r="AK11">
        <v>0</v>
      </c>
      <c r="AL11">
        <v>0</v>
      </c>
      <c r="AM11">
        <v>1.0235434908823053</v>
      </c>
      <c r="AN11">
        <v>6.3971411159554389E-2</v>
      </c>
      <c r="AO11">
        <v>0</v>
      </c>
      <c r="AP11">
        <v>0</v>
      </c>
      <c r="AQ11">
        <v>4.4923346589704725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3.9687223424283764</v>
      </c>
      <c r="AZ11">
        <v>4.8600000000000003</v>
      </c>
      <c r="BA11">
        <v>3.4194056963190187</v>
      </c>
      <c r="BB11">
        <v>2.7189797374517379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84.834033306892636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2.7899800756240607</v>
      </c>
      <c r="L12">
        <v>9.16</v>
      </c>
      <c r="M12">
        <v>2.5601327356861074</v>
      </c>
      <c r="N12">
        <v>2.849782640379336</v>
      </c>
      <c r="O12">
        <v>3.1700655402963784</v>
      </c>
      <c r="P12">
        <v>3.6103463988842397</v>
      </c>
      <c r="Q12">
        <v>0.40999310105166892</v>
      </c>
      <c r="R12">
        <v>1.2796391467403825</v>
      </c>
      <c r="S12">
        <v>0.62977155426646725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1.7697067758139378</v>
      </c>
      <c r="AE12">
        <v>4.9298972335892559</v>
      </c>
      <c r="AF12">
        <v>2.068838216530974</v>
      </c>
      <c r="AG12">
        <v>4.5174112876705745</v>
      </c>
      <c r="AH12">
        <v>13.678770459462148</v>
      </c>
      <c r="AI12">
        <v>0.3582401998787666</v>
      </c>
      <c r="AJ12">
        <v>0</v>
      </c>
      <c r="AK12">
        <v>0</v>
      </c>
      <c r="AL12">
        <v>0</v>
      </c>
      <c r="AM12">
        <v>1.0235434908823053</v>
      </c>
      <c r="AN12">
        <v>6.3971411159554389E-2</v>
      </c>
      <c r="AO12">
        <v>0</v>
      </c>
      <c r="AP12">
        <v>0</v>
      </c>
      <c r="AQ12">
        <v>4.4923346589704725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3.9687223424283764</v>
      </c>
      <c r="AZ12">
        <v>4.8600000000000003</v>
      </c>
      <c r="BA12">
        <v>3.4194056963190187</v>
      </c>
      <c r="BB12">
        <v>2.7189797374517379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84.834033306892636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2.7899800756240607</v>
      </c>
      <c r="L13">
        <v>9.16</v>
      </c>
      <c r="M13">
        <v>2.5601327356861074</v>
      </c>
      <c r="N13">
        <v>2.849782640379336</v>
      </c>
      <c r="O13">
        <v>3.1700655402963784</v>
      </c>
      <c r="P13">
        <v>3.6103463988842397</v>
      </c>
      <c r="Q13">
        <v>0.40999310105166892</v>
      </c>
      <c r="R13">
        <v>1.2796391467403825</v>
      </c>
      <c r="S13">
        <v>0.62977155426646725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1.7697067758139378</v>
      </c>
      <c r="AE13">
        <v>4.9298972335892559</v>
      </c>
      <c r="AF13">
        <v>2.068838216530974</v>
      </c>
      <c r="AG13">
        <v>4.5174112876705745</v>
      </c>
      <c r="AH13">
        <v>13.678770459462148</v>
      </c>
      <c r="AI13">
        <v>0.3582401998787666</v>
      </c>
      <c r="AJ13">
        <v>0</v>
      </c>
      <c r="AK13">
        <v>0</v>
      </c>
      <c r="AL13">
        <v>0</v>
      </c>
      <c r="AM13">
        <v>1.0235434908823053</v>
      </c>
      <c r="AN13">
        <v>6.3971411159554389E-2</v>
      </c>
      <c r="AO13">
        <v>0</v>
      </c>
      <c r="AP13">
        <v>0</v>
      </c>
      <c r="AQ13">
        <v>4.4923346589704725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3.9687223424283764</v>
      </c>
      <c r="AZ13">
        <v>4.8600000000000003</v>
      </c>
      <c r="BA13">
        <v>3.4194056963190187</v>
      </c>
      <c r="BB13">
        <v>2.7189797374517379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84.834033306892636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2.7899800756240607</v>
      </c>
      <c r="L14">
        <v>9.16</v>
      </c>
      <c r="M14">
        <v>2.5601327356861074</v>
      </c>
      <c r="N14">
        <v>2.849782640379336</v>
      </c>
      <c r="O14">
        <v>3.1700655402963784</v>
      </c>
      <c r="P14">
        <v>3.6103463988842397</v>
      </c>
      <c r="Q14">
        <v>0.40999310105166892</v>
      </c>
      <c r="R14">
        <v>1.2796391467403825</v>
      </c>
      <c r="S14">
        <v>0.62977155426646725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1.7697067758139378</v>
      </c>
      <c r="AE14">
        <v>4.9298972335892559</v>
      </c>
      <c r="AF14">
        <v>2.068838216530974</v>
      </c>
      <c r="AG14">
        <v>4.5174112876705745</v>
      </c>
      <c r="AH14">
        <v>13.678770459462148</v>
      </c>
      <c r="AI14">
        <v>0.3582401998787666</v>
      </c>
      <c r="AJ14">
        <v>0</v>
      </c>
      <c r="AK14">
        <v>0</v>
      </c>
      <c r="AL14">
        <v>0</v>
      </c>
      <c r="AM14">
        <v>1.0235434908823053</v>
      </c>
      <c r="AN14">
        <v>6.3971411159554389E-2</v>
      </c>
      <c r="AO14">
        <v>0</v>
      </c>
      <c r="AP14">
        <v>0</v>
      </c>
      <c r="AQ14">
        <v>4.4923346589704725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3.9687223424283764</v>
      </c>
      <c r="AZ14">
        <v>4.8600000000000003</v>
      </c>
      <c r="BA14">
        <v>3.4194056963190187</v>
      </c>
      <c r="BB14">
        <v>2.7189797374517379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84.834033306892636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1.9299790233837897</v>
      </c>
      <c r="L15">
        <v>8.26</v>
      </c>
      <c r="M15">
        <v>2.3699424624277459</v>
      </c>
      <c r="N15">
        <v>2.570087169214065</v>
      </c>
      <c r="O15">
        <v>2.8600684942675159</v>
      </c>
      <c r="P15">
        <v>3.6103463988842397</v>
      </c>
      <c r="Q15">
        <v>0.38013138983050854</v>
      </c>
      <c r="R15">
        <v>1.1996587171204429</v>
      </c>
      <c r="S15">
        <v>0.58979022713643181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1.7697067758139378</v>
      </c>
      <c r="AE15">
        <v>4.9298972335892559</v>
      </c>
      <c r="AF15">
        <v>2.068838216530974</v>
      </c>
      <c r="AG15">
        <v>4.5174112876705745</v>
      </c>
      <c r="AH15">
        <v>13.678770459462148</v>
      </c>
      <c r="AI15">
        <v>0.3582401998787666</v>
      </c>
      <c r="AJ15">
        <v>0</v>
      </c>
      <c r="AK15">
        <v>0</v>
      </c>
      <c r="AL15">
        <v>0</v>
      </c>
      <c r="AM15">
        <v>1.0235434908823053</v>
      </c>
      <c r="AN15">
        <v>6.3971411159554389E-2</v>
      </c>
      <c r="AO15">
        <v>0</v>
      </c>
      <c r="AP15">
        <v>0</v>
      </c>
      <c r="AQ15">
        <v>4.4923346589704725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3.838764180081855</v>
      </c>
      <c r="AZ15">
        <v>4.6916592968749997</v>
      </c>
      <c r="BA15">
        <v>3.4194056963190187</v>
      </c>
      <c r="BB15">
        <v>2.4383706775510205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81.565418070856509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1.9300264845526987</v>
      </c>
      <c r="L16">
        <v>8.26</v>
      </c>
      <c r="M16">
        <v>2.3699424624277459</v>
      </c>
      <c r="N16">
        <v>2.570087169214065</v>
      </c>
      <c r="O16">
        <v>2.8600684942675159</v>
      </c>
      <c r="P16">
        <v>3.6103463988842397</v>
      </c>
      <c r="Q16">
        <v>0.38013138983050854</v>
      </c>
      <c r="R16">
        <v>1.1996587171204429</v>
      </c>
      <c r="S16">
        <v>0.58979022713643181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1.7697067758139378</v>
      </c>
      <c r="AE16">
        <v>4.9298972335892559</v>
      </c>
      <c r="AF16">
        <v>2.068838216530974</v>
      </c>
      <c r="AG16">
        <v>4.5174112876705745</v>
      </c>
      <c r="AH16">
        <v>13.678770459462148</v>
      </c>
      <c r="AI16">
        <v>0.3582401998787666</v>
      </c>
      <c r="AJ16">
        <v>0</v>
      </c>
      <c r="AK16">
        <v>0</v>
      </c>
      <c r="AL16">
        <v>0</v>
      </c>
      <c r="AM16">
        <v>1.0235434908823053</v>
      </c>
      <c r="AN16">
        <v>6.3971411159554389E-2</v>
      </c>
      <c r="AO16">
        <v>0</v>
      </c>
      <c r="AP16">
        <v>0</v>
      </c>
      <c r="AQ16">
        <v>3.3692509393980008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3.838764180081855</v>
      </c>
      <c r="AZ16">
        <v>4.6916592968749997</v>
      </c>
      <c r="BA16">
        <v>3.4194056963190187</v>
      </c>
      <c r="BB16">
        <v>2.4383706775510205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80.442381812452936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1.9299892658412567</v>
      </c>
      <c r="L17">
        <v>8.26</v>
      </c>
      <c r="M17">
        <v>2.3699424624277459</v>
      </c>
      <c r="N17">
        <v>2.570087169214065</v>
      </c>
      <c r="O17">
        <v>2.8600684942675159</v>
      </c>
      <c r="P17">
        <v>3.6103463988842397</v>
      </c>
      <c r="Q17">
        <v>0.38013138983050854</v>
      </c>
      <c r="R17">
        <v>1.1996587171204429</v>
      </c>
      <c r="S17">
        <v>0.58979022713643181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1.7697067758139378</v>
      </c>
      <c r="AE17">
        <v>4.9298972335892559</v>
      </c>
      <c r="AF17">
        <v>2.068838216530974</v>
      </c>
      <c r="AG17">
        <v>4.5174112876705745</v>
      </c>
      <c r="AH17">
        <v>13.678770459462148</v>
      </c>
      <c r="AI17">
        <v>0.3582401998787666</v>
      </c>
      <c r="AJ17">
        <v>0</v>
      </c>
      <c r="AK17">
        <v>0</v>
      </c>
      <c r="AL17">
        <v>0</v>
      </c>
      <c r="AM17">
        <v>1.0235434908823053</v>
      </c>
      <c r="AN17">
        <v>6.3971411159554389E-2</v>
      </c>
      <c r="AO17">
        <v>0</v>
      </c>
      <c r="AP17">
        <v>0</v>
      </c>
      <c r="AQ17">
        <v>3.3692509393980008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3.838764180081855</v>
      </c>
      <c r="AZ17">
        <v>4.6916592968749997</v>
      </c>
      <c r="BA17">
        <v>3.4194056963190187</v>
      </c>
      <c r="BB17">
        <v>2.4383706775510205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80.442344593741495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1.9299892658412567</v>
      </c>
      <c r="L18">
        <v>8.26</v>
      </c>
      <c r="M18">
        <v>2.3699424624277459</v>
      </c>
      <c r="N18">
        <v>2.570087169214065</v>
      </c>
      <c r="O18">
        <v>2.8600684942675159</v>
      </c>
      <c r="P18">
        <v>3.6103463988842397</v>
      </c>
      <c r="Q18">
        <v>0.38013138983050854</v>
      </c>
      <c r="R18">
        <v>1.1996587171204429</v>
      </c>
      <c r="S18">
        <v>0.58979022713643181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1.7697067758139378</v>
      </c>
      <c r="AE18">
        <v>4.9298972335892559</v>
      </c>
      <c r="AF18">
        <v>2.068838216530974</v>
      </c>
      <c r="AG18">
        <v>4.5174112876705745</v>
      </c>
      <c r="AH18">
        <v>13.678770459462148</v>
      </c>
      <c r="AI18">
        <v>0.3582401998787666</v>
      </c>
      <c r="AJ18">
        <v>0</v>
      </c>
      <c r="AK18">
        <v>0</v>
      </c>
      <c r="AL18">
        <v>0</v>
      </c>
      <c r="AM18">
        <v>1.0235434908823053</v>
      </c>
      <c r="AN18">
        <v>6.3971411159554389E-2</v>
      </c>
      <c r="AO18">
        <v>0</v>
      </c>
      <c r="AP18">
        <v>0</v>
      </c>
      <c r="AQ18">
        <v>2.2461673294852362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3.838764180081855</v>
      </c>
      <c r="AZ18">
        <v>4.6916592968749997</v>
      </c>
      <c r="BA18">
        <v>3.4194056963190187</v>
      </c>
      <c r="BB18">
        <v>2.4383706775510205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79.319260983828741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1.9299892658412567</v>
      </c>
      <c r="L19">
        <v>8.26</v>
      </c>
      <c r="M19">
        <v>2.3699424624277459</v>
      </c>
      <c r="N19">
        <v>2.570087169214065</v>
      </c>
      <c r="O19">
        <v>2.8600684942675159</v>
      </c>
      <c r="P19">
        <v>3.6103463988842397</v>
      </c>
      <c r="Q19">
        <v>0.38013138983050854</v>
      </c>
      <c r="R19">
        <v>1.1996587171204429</v>
      </c>
      <c r="S19">
        <v>0.58979022713643181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1.7697067758139378</v>
      </c>
      <c r="AE19">
        <v>4.9298972335892559</v>
      </c>
      <c r="AF19">
        <v>1.4355204693928021</v>
      </c>
      <c r="AG19">
        <v>4.5174112876705745</v>
      </c>
      <c r="AH19">
        <v>13.678770459462148</v>
      </c>
      <c r="AI19">
        <v>0.3582401998787666</v>
      </c>
      <c r="AJ19">
        <v>0</v>
      </c>
      <c r="AK19">
        <v>0</v>
      </c>
      <c r="AL19">
        <v>0</v>
      </c>
      <c r="AM19">
        <v>1.0235434908823053</v>
      </c>
      <c r="AN19">
        <v>6.3971411159554389E-2</v>
      </c>
      <c r="AO19">
        <v>0</v>
      </c>
      <c r="AP19">
        <v>0</v>
      </c>
      <c r="AQ19">
        <v>1.123083609912765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4.0321088062418724</v>
      </c>
      <c r="AZ19">
        <v>4.6916592968749997</v>
      </c>
      <c r="BA19">
        <v>3.4194056963190187</v>
      </c>
      <c r="BB19">
        <v>2.4383706775510205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77.756204143278111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1.9299892658412567</v>
      </c>
      <c r="L20">
        <v>8.26</v>
      </c>
      <c r="M20">
        <v>2.3699424624277459</v>
      </c>
      <c r="N20">
        <v>2.570087169214065</v>
      </c>
      <c r="O20">
        <v>2.8600684942675159</v>
      </c>
      <c r="P20">
        <v>3.6103463988842397</v>
      </c>
      <c r="Q20">
        <v>0.38013138983050854</v>
      </c>
      <c r="R20">
        <v>1.1996587171204429</v>
      </c>
      <c r="S20">
        <v>0.58979022713643181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1.7697067758139378</v>
      </c>
      <c r="AE20">
        <v>4.9298972335892559</v>
      </c>
      <c r="AF20">
        <v>1.4355204693928021</v>
      </c>
      <c r="AG20">
        <v>4.5174112876705745</v>
      </c>
      <c r="AH20">
        <v>13.678770459462148</v>
      </c>
      <c r="AI20">
        <v>1.5992867522537202</v>
      </c>
      <c r="AJ20">
        <v>0</v>
      </c>
      <c r="AK20">
        <v>0</v>
      </c>
      <c r="AL20">
        <v>0</v>
      </c>
      <c r="AM20">
        <v>1.0235434908823053</v>
      </c>
      <c r="AN20">
        <v>6.3971411159554389E-2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4.0321088062418724</v>
      </c>
      <c r="AZ20">
        <v>4.6916592968749997</v>
      </c>
      <c r="BA20">
        <v>3.4194056963190187</v>
      </c>
      <c r="BB20">
        <v>2.4383706775510205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77.874167085740297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1.9299892658412567</v>
      </c>
      <c r="L21">
        <v>8.26</v>
      </c>
      <c r="M21">
        <v>2.3699424624277459</v>
      </c>
      <c r="N21">
        <v>2.570087169214065</v>
      </c>
      <c r="O21">
        <v>2.8600684942675159</v>
      </c>
      <c r="P21">
        <v>3.6103463988842397</v>
      </c>
      <c r="Q21">
        <v>0.38013138983050854</v>
      </c>
      <c r="R21">
        <v>1.1996587171204429</v>
      </c>
      <c r="S21">
        <v>0.58979022713643181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1.7697067758139378</v>
      </c>
      <c r="AE21">
        <v>4.9298972335892559</v>
      </c>
      <c r="AF21">
        <v>1.4355204693928021</v>
      </c>
      <c r="AG21">
        <v>4.5174112876705745</v>
      </c>
      <c r="AH21">
        <v>13.678770459462148</v>
      </c>
      <c r="AI21">
        <v>1.5992867522537202</v>
      </c>
      <c r="AJ21">
        <v>0</v>
      </c>
      <c r="AK21">
        <v>0</v>
      </c>
      <c r="AL21">
        <v>0</v>
      </c>
      <c r="AM21">
        <v>1.0235434908823053</v>
      </c>
      <c r="AN21">
        <v>6.3971411159554389E-2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4.0321088062418724</v>
      </c>
      <c r="AZ21">
        <v>4.6916592968749997</v>
      </c>
      <c r="BA21">
        <v>3.4194056963190187</v>
      </c>
      <c r="BB21">
        <v>2.4383706775510205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77.874167085740297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1.9299892658412567</v>
      </c>
      <c r="L22">
        <v>8.26</v>
      </c>
      <c r="M22">
        <v>2.3699424624277459</v>
      </c>
      <c r="N22">
        <v>2.570087169214065</v>
      </c>
      <c r="O22">
        <v>2.8600684942675159</v>
      </c>
      <c r="P22">
        <v>3.6103463988842397</v>
      </c>
      <c r="Q22">
        <v>0.38013138983050854</v>
      </c>
      <c r="R22">
        <v>1.1996587171204429</v>
      </c>
      <c r="S22">
        <v>0.58979022713643181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1.7697067758139378</v>
      </c>
      <c r="AE22">
        <v>4.9298972335892559</v>
      </c>
      <c r="AF22">
        <v>1.4355204693928021</v>
      </c>
      <c r="AG22">
        <v>4.5174112876705745</v>
      </c>
      <c r="AH22">
        <v>13.678770459462148</v>
      </c>
      <c r="AI22">
        <v>0.3582401998787666</v>
      </c>
      <c r="AJ22">
        <v>0</v>
      </c>
      <c r="AK22">
        <v>0</v>
      </c>
      <c r="AL22">
        <v>0</v>
      </c>
      <c r="AM22">
        <v>1.0235434908823053</v>
      </c>
      <c r="AN22">
        <v>6.3971411159554389E-2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4.0321088062418724</v>
      </c>
      <c r="AZ22">
        <v>4.6916592968749997</v>
      </c>
      <c r="BA22">
        <v>3.4194056963190187</v>
      </c>
      <c r="BB22">
        <v>2.4383706775510205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76.633120533365343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1.9299892658412567</v>
      </c>
      <c r="L23">
        <v>8.26</v>
      </c>
      <c r="M23">
        <v>2.3699424624277459</v>
      </c>
      <c r="N23">
        <v>2.570087169214065</v>
      </c>
      <c r="O23">
        <v>2.8600684942675159</v>
      </c>
      <c r="P23">
        <v>3.6103463988842397</v>
      </c>
      <c r="Q23">
        <v>0.38013138983050854</v>
      </c>
      <c r="R23">
        <v>1.1996587171204429</v>
      </c>
      <c r="S23">
        <v>0.58979022713643181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1.7697067758139378</v>
      </c>
      <c r="AE23">
        <v>4.9298972335892559</v>
      </c>
      <c r="AF23">
        <v>1.4355204693928021</v>
      </c>
      <c r="AG23">
        <v>4.5174112876705745</v>
      </c>
      <c r="AH23">
        <v>13.678770459462148</v>
      </c>
      <c r="AI23">
        <v>0.3582401998787666</v>
      </c>
      <c r="AJ23">
        <v>0</v>
      </c>
      <c r="AK23">
        <v>0</v>
      </c>
      <c r="AL23">
        <v>0</v>
      </c>
      <c r="AM23">
        <v>1.0235434908823053</v>
      </c>
      <c r="AN23">
        <v>6.3971411159554389E-2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4.0321088062418724</v>
      </c>
      <c r="AZ23">
        <v>4.6916592968749997</v>
      </c>
      <c r="BA23">
        <v>3.4194056963190187</v>
      </c>
      <c r="BB23">
        <v>2.4383706775510205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76.633120533365343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1.9299892658412567</v>
      </c>
      <c r="L24">
        <v>8.26</v>
      </c>
      <c r="M24">
        <v>2.3699424624277459</v>
      </c>
      <c r="N24">
        <v>2.570087169214065</v>
      </c>
      <c r="O24">
        <v>2.8600684942675159</v>
      </c>
      <c r="P24">
        <v>3.6103463988842397</v>
      </c>
      <c r="Q24">
        <v>0.38013138983050854</v>
      </c>
      <c r="R24">
        <v>1.1996587171204429</v>
      </c>
      <c r="S24">
        <v>0.58979022713643181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1.7697067758139378</v>
      </c>
      <c r="AE24">
        <v>4.9298972335892559</v>
      </c>
      <c r="AF24">
        <v>1.4355204693928021</v>
      </c>
      <c r="AG24">
        <v>4.5174112876705745</v>
      </c>
      <c r="AH24">
        <v>13.678770459462148</v>
      </c>
      <c r="AI24">
        <v>0.3582401998787666</v>
      </c>
      <c r="AJ24">
        <v>0</v>
      </c>
      <c r="AK24">
        <v>0</v>
      </c>
      <c r="AL24">
        <v>0</v>
      </c>
      <c r="AM24">
        <v>1.0235434908823053</v>
      </c>
      <c r="AN24">
        <v>6.3971411159554389E-2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4.0321088062418724</v>
      </c>
      <c r="AZ24">
        <v>4.6916592968749997</v>
      </c>
      <c r="BA24">
        <v>3.4194056963190187</v>
      </c>
      <c r="BB24">
        <v>2.4383706775510205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76.633120533365343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1.9299892658412567</v>
      </c>
      <c r="L25">
        <v>8.26</v>
      </c>
      <c r="M25">
        <v>2.3699424624277459</v>
      </c>
      <c r="N25">
        <v>2.570087169214065</v>
      </c>
      <c r="O25">
        <v>2.8600684942675159</v>
      </c>
      <c r="P25">
        <v>3.6103463988842397</v>
      </c>
      <c r="Q25">
        <v>0.38013138983050854</v>
      </c>
      <c r="R25">
        <v>1.1996587171204429</v>
      </c>
      <c r="S25">
        <v>0.58979022713643181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1.7697067758139378</v>
      </c>
      <c r="AE25">
        <v>4.9298972335892559</v>
      </c>
      <c r="AF25">
        <v>1.4355204693928021</v>
      </c>
      <c r="AG25">
        <v>4.5174112876705745</v>
      </c>
      <c r="AH25">
        <v>13.678770459462148</v>
      </c>
      <c r="AI25">
        <v>0.3582401998787666</v>
      </c>
      <c r="AJ25">
        <v>0</v>
      </c>
      <c r="AK25">
        <v>0</v>
      </c>
      <c r="AL25">
        <v>0</v>
      </c>
      <c r="AM25">
        <v>1.0235434908823053</v>
      </c>
      <c r="AN25">
        <v>6.3971411159554389E-2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4.0321088062418724</v>
      </c>
      <c r="AZ25">
        <v>4.6916592968749997</v>
      </c>
      <c r="BA25">
        <v>3.4194056963190187</v>
      </c>
      <c r="BB25">
        <v>2.4383706775510205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76.633120533365343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1.9299648335854058</v>
      </c>
      <c r="L26">
        <v>8.26</v>
      </c>
      <c r="M26">
        <v>2.3699424624277459</v>
      </c>
      <c r="N26">
        <v>2.570087169214065</v>
      </c>
      <c r="O26">
        <v>2.8600684942675159</v>
      </c>
      <c r="P26">
        <v>3.6103463988842397</v>
      </c>
      <c r="Q26">
        <v>0.38013138983050854</v>
      </c>
      <c r="R26">
        <v>1.1996587171204429</v>
      </c>
      <c r="S26">
        <v>0.58979022713643181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1.7697067758139378</v>
      </c>
      <c r="AE26">
        <v>4.9298972335892559</v>
      </c>
      <c r="AF26">
        <v>0.71776031049211364</v>
      </c>
      <c r="AG26">
        <v>4.5174112876705745</v>
      </c>
      <c r="AH26">
        <v>13.678770459462148</v>
      </c>
      <c r="AI26">
        <v>0.3582401998787666</v>
      </c>
      <c r="AJ26">
        <v>0</v>
      </c>
      <c r="AK26">
        <v>0</v>
      </c>
      <c r="AL26">
        <v>0</v>
      </c>
      <c r="AM26">
        <v>1.0235434908823053</v>
      </c>
      <c r="AN26">
        <v>6.3971411159554389E-2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4.0321088062418724</v>
      </c>
      <c r="AZ26">
        <v>4.6916592968749997</v>
      </c>
      <c r="BA26">
        <v>3.4194056963190187</v>
      </c>
      <c r="BB26">
        <v>2.4383706775510205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75.915335942208813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1.9299704931257677</v>
      </c>
      <c r="L27">
        <v>8.2699781295213199</v>
      </c>
      <c r="M27">
        <v>2.3699424624277459</v>
      </c>
      <c r="N27">
        <v>2.570087169214065</v>
      </c>
      <c r="O27">
        <v>2.8600684942675159</v>
      </c>
      <c r="P27">
        <v>3.6103463988842397</v>
      </c>
      <c r="Q27">
        <v>0.38013138983050854</v>
      </c>
      <c r="R27">
        <v>1.1996587171204429</v>
      </c>
      <c r="S27">
        <v>0.58979022713643181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1.7697067758139378</v>
      </c>
      <c r="AE27">
        <v>4.9298972335892559</v>
      </c>
      <c r="AF27">
        <v>0.71776031049211364</v>
      </c>
      <c r="AG27">
        <v>4.5174112876705745</v>
      </c>
      <c r="AH27">
        <v>13.678770459462148</v>
      </c>
      <c r="AI27">
        <v>0.51177178848805582</v>
      </c>
      <c r="AJ27">
        <v>0</v>
      </c>
      <c r="AK27">
        <v>0</v>
      </c>
      <c r="AL27">
        <v>0</v>
      </c>
      <c r="AM27">
        <v>1.0235434908823053</v>
      </c>
      <c r="AN27">
        <v>6.3971411159554389E-2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4.0321088062418724</v>
      </c>
      <c r="AZ27">
        <v>4.6916592968749997</v>
      </c>
      <c r="BA27">
        <v>3.4194056963190187</v>
      </c>
      <c r="BB27">
        <v>2.4383706775510205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76.078851319879774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1.9299704931257677</v>
      </c>
      <c r="L28">
        <v>8.2699781295213199</v>
      </c>
      <c r="M28">
        <v>2.3699424624277459</v>
      </c>
      <c r="N28">
        <v>2.570087169214065</v>
      </c>
      <c r="O28">
        <v>2.8600684942675159</v>
      </c>
      <c r="P28">
        <v>3.6103463988842397</v>
      </c>
      <c r="Q28">
        <v>0.38013138983050854</v>
      </c>
      <c r="R28">
        <v>1.1996587171204429</v>
      </c>
      <c r="S28">
        <v>0.58979022713643181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1.7697067758139378</v>
      </c>
      <c r="AE28">
        <v>4.9298972335892559</v>
      </c>
      <c r="AF28">
        <v>0.71776031049211364</v>
      </c>
      <c r="AG28">
        <v>4.5174112876705745</v>
      </c>
      <c r="AH28">
        <v>13.678770459462148</v>
      </c>
      <c r="AI28">
        <v>0.76765759596062955</v>
      </c>
      <c r="AJ28">
        <v>0</v>
      </c>
      <c r="AK28">
        <v>0</v>
      </c>
      <c r="AL28">
        <v>0</v>
      </c>
      <c r="AM28">
        <v>1.0235434908823053</v>
      </c>
      <c r="AN28">
        <v>6.3971411159554389E-2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4.0321088062418724</v>
      </c>
      <c r="AZ28">
        <v>4.6916592968749997</v>
      </c>
      <c r="BA28">
        <v>3.4194056963190187</v>
      </c>
      <c r="BB28">
        <v>2.4383706775510205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76.334737127352341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1.9300159465287829</v>
      </c>
      <c r="L29">
        <v>8.26</v>
      </c>
      <c r="M29">
        <v>2.3699424624277459</v>
      </c>
      <c r="N29">
        <v>2.570087169214065</v>
      </c>
      <c r="O29">
        <v>2.8600684942675159</v>
      </c>
      <c r="P29">
        <v>3.6103463988842397</v>
      </c>
      <c r="Q29">
        <v>0.38013138983050854</v>
      </c>
      <c r="R29">
        <v>1.1996587171204429</v>
      </c>
      <c r="S29">
        <v>0.58979022713643181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1.7697067758139378</v>
      </c>
      <c r="AE29">
        <v>4.9298972335892559</v>
      </c>
      <c r="AF29">
        <v>0.71776031049211364</v>
      </c>
      <c r="AG29">
        <v>4.5174112876705745</v>
      </c>
      <c r="AH29">
        <v>13.678770459462148</v>
      </c>
      <c r="AI29">
        <v>4.9897745906727273</v>
      </c>
      <c r="AJ29">
        <v>0</v>
      </c>
      <c r="AK29">
        <v>0</v>
      </c>
      <c r="AL29">
        <v>0</v>
      </c>
      <c r="AM29">
        <v>1.0235434908823053</v>
      </c>
      <c r="AN29">
        <v>6.3971411159554389E-2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4.0321088062418724</v>
      </c>
      <c r="AZ29">
        <v>4.6916592968749997</v>
      </c>
      <c r="BA29">
        <v>3.4194056963190187</v>
      </c>
      <c r="BB29">
        <v>2.4383706775510205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80.546921445946126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1.9300030606985688</v>
      </c>
      <c r="L30">
        <v>8.26</v>
      </c>
      <c r="M30">
        <v>2.3699424624277459</v>
      </c>
      <c r="N30">
        <v>2.570087169214065</v>
      </c>
      <c r="O30">
        <v>2.8600684942675159</v>
      </c>
      <c r="P30">
        <v>3.6103463988842397</v>
      </c>
      <c r="Q30">
        <v>0.38013138983050854</v>
      </c>
      <c r="R30">
        <v>1.1996587171204429</v>
      </c>
      <c r="S30">
        <v>0.58979022713643181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1.7697067758139378</v>
      </c>
      <c r="AE30">
        <v>4.9298972335892559</v>
      </c>
      <c r="AF30">
        <v>0.71776031049211364</v>
      </c>
      <c r="AG30">
        <v>4.5174112876705745</v>
      </c>
      <c r="AH30">
        <v>13.678770459462148</v>
      </c>
      <c r="AI30">
        <v>4.9897745906727273</v>
      </c>
      <c r="AJ30">
        <v>0</v>
      </c>
      <c r="AK30">
        <v>0</v>
      </c>
      <c r="AL30">
        <v>0</v>
      </c>
      <c r="AM30">
        <v>1.0235434908823053</v>
      </c>
      <c r="AN30">
        <v>6.3971411159554389E-2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4.0321088062418724</v>
      </c>
      <c r="AZ30">
        <v>4.6916592968749997</v>
      </c>
      <c r="BA30">
        <v>3.4194056963190187</v>
      </c>
      <c r="BB30">
        <v>2.4383706775510205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80.546908560115909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1.9300035742395478</v>
      </c>
      <c r="L31">
        <v>8.5500000000000007</v>
      </c>
      <c r="M31">
        <v>2.3699424624277459</v>
      </c>
      <c r="N31">
        <v>2.570087169214065</v>
      </c>
      <c r="O31">
        <v>2.8600684942675159</v>
      </c>
      <c r="P31">
        <v>3.6103463988842397</v>
      </c>
      <c r="Q31">
        <v>0.38003833593343739</v>
      </c>
      <c r="R31">
        <v>1.1904305699813384</v>
      </c>
      <c r="S31">
        <v>0.58980090096830984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1.7697067758139378</v>
      </c>
      <c r="AE31">
        <v>4.9298972335892559</v>
      </c>
      <c r="AF31">
        <v>0.71776031049211364</v>
      </c>
      <c r="AG31">
        <v>4.5174112876705745</v>
      </c>
      <c r="AH31">
        <v>13.678770459462148</v>
      </c>
      <c r="AI31">
        <v>4.9897745906727273</v>
      </c>
      <c r="AJ31">
        <v>0</v>
      </c>
      <c r="AK31">
        <v>0</v>
      </c>
      <c r="AL31">
        <v>0</v>
      </c>
      <c r="AM31">
        <v>1.0235434908823053</v>
      </c>
      <c r="AN31">
        <v>6.3971411159554389E-2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4.0321088062418724</v>
      </c>
      <c r="AZ31">
        <v>4.6916592968749997</v>
      </c>
      <c r="BA31">
        <v>3.4194056963190187</v>
      </c>
      <c r="BB31">
        <v>2.4383706775510205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80.827598546452592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1.9299768149179568</v>
      </c>
      <c r="L32">
        <v>8.26</v>
      </c>
      <c r="M32">
        <v>2.3699424624277459</v>
      </c>
      <c r="N32">
        <v>2.570087169214065</v>
      </c>
      <c r="O32">
        <v>2.8600684942675159</v>
      </c>
      <c r="P32">
        <v>3.6103463988842397</v>
      </c>
      <c r="Q32">
        <v>0.38025656107539457</v>
      </c>
      <c r="R32">
        <v>1.190159968398663</v>
      </c>
      <c r="S32">
        <v>0.58964024962705119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1.7697067758139378</v>
      </c>
      <c r="AE32">
        <v>4.9298972335892559</v>
      </c>
      <c r="AF32">
        <v>0.71776031049211364</v>
      </c>
      <c r="AG32">
        <v>4.5174112876705745</v>
      </c>
      <c r="AH32">
        <v>13.678770459462148</v>
      </c>
      <c r="AI32">
        <v>4.9897745906727273</v>
      </c>
      <c r="AJ32">
        <v>0</v>
      </c>
      <c r="AK32">
        <v>0</v>
      </c>
      <c r="AL32">
        <v>0</v>
      </c>
      <c r="AM32">
        <v>1.0235434908823053</v>
      </c>
      <c r="AN32">
        <v>6.3971411159554389E-2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4.0321088062418724</v>
      </c>
      <c r="AZ32">
        <v>4.6916592968749997</v>
      </c>
      <c r="BA32">
        <v>3.4194056963190187</v>
      </c>
      <c r="BB32">
        <v>2.4383706775510205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80.537358759349033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1.9299768149179568</v>
      </c>
      <c r="L33">
        <v>8.26</v>
      </c>
      <c r="M33">
        <v>2.3699424624277459</v>
      </c>
      <c r="N33">
        <v>2.570087169214065</v>
      </c>
      <c r="O33">
        <v>2.8600684942675159</v>
      </c>
      <c r="P33">
        <v>3.6103463988842397</v>
      </c>
      <c r="Q33">
        <v>0.37960068003207698</v>
      </c>
      <c r="R33">
        <v>1.1900944583845836</v>
      </c>
      <c r="S33">
        <v>0.58955655744391555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1.7697067758139378</v>
      </c>
      <c r="AE33">
        <v>4.9298972335892559</v>
      </c>
      <c r="AF33">
        <v>0.71776031049211364</v>
      </c>
      <c r="AG33">
        <v>4.5174112876705745</v>
      </c>
      <c r="AH33">
        <v>13.678770459462148</v>
      </c>
      <c r="AI33">
        <v>4.9897745906727273</v>
      </c>
      <c r="AJ33">
        <v>0</v>
      </c>
      <c r="AK33">
        <v>0</v>
      </c>
      <c r="AL33">
        <v>0</v>
      </c>
      <c r="AM33">
        <v>0.89560054408598244</v>
      </c>
      <c r="AN33">
        <v>6.3971411159554389E-2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4.0321088062418724</v>
      </c>
      <c r="AZ33">
        <v>4.6916592968749997</v>
      </c>
      <c r="BA33">
        <v>3.4194056963190187</v>
      </c>
      <c r="BB33">
        <v>2.4376114687500001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80.407851520511159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1.9299768149179568</v>
      </c>
      <c r="L34">
        <v>8.26</v>
      </c>
      <c r="M34">
        <v>2.3699424624277459</v>
      </c>
      <c r="N34">
        <v>2.570087169214065</v>
      </c>
      <c r="O34">
        <v>2.8600684942675159</v>
      </c>
      <c r="P34">
        <v>3.6103463988842397</v>
      </c>
      <c r="Q34">
        <v>0.37960068003207698</v>
      </c>
      <c r="R34">
        <v>1.1900944583845836</v>
      </c>
      <c r="S34">
        <v>0.58955655744391555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1.7697067758139378</v>
      </c>
      <c r="AE34">
        <v>4.9298972335892559</v>
      </c>
      <c r="AF34">
        <v>0.71776031049211364</v>
      </c>
      <c r="AG34">
        <v>4.5174112876705745</v>
      </c>
      <c r="AH34">
        <v>13.678770459462148</v>
      </c>
      <c r="AI34">
        <v>4.9897745906727273</v>
      </c>
      <c r="AJ34">
        <v>0</v>
      </c>
      <c r="AK34">
        <v>0</v>
      </c>
      <c r="AL34">
        <v>0</v>
      </c>
      <c r="AM34">
        <v>0</v>
      </c>
      <c r="AN34">
        <v>6.3971411159554389E-2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4.0321088062418724</v>
      </c>
      <c r="AZ34">
        <v>4.6916592968749997</v>
      </c>
      <c r="BA34">
        <v>3.4194056963190187</v>
      </c>
      <c r="BB34">
        <v>2.4376114687500001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79.512250976425193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1.9299768149179568</v>
      </c>
      <c r="L35">
        <v>8.26</v>
      </c>
      <c r="M35">
        <v>2.3699424624277459</v>
      </c>
      <c r="N35">
        <v>2.570087169214065</v>
      </c>
      <c r="O35">
        <v>2.8600684942675159</v>
      </c>
      <c r="P35">
        <v>3.6103463988842397</v>
      </c>
      <c r="Q35">
        <v>0.37960068003207698</v>
      </c>
      <c r="R35">
        <v>1.1900944583845836</v>
      </c>
      <c r="S35">
        <v>0.58955655744391555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1.7697067758139378</v>
      </c>
      <c r="AE35">
        <v>4.9298972335892559</v>
      </c>
      <c r="AF35">
        <v>0.71776031049211364</v>
      </c>
      <c r="AG35">
        <v>4.5174112876705745</v>
      </c>
      <c r="AH35">
        <v>13.678770459462148</v>
      </c>
      <c r="AI35">
        <v>0.51177178848805582</v>
      </c>
      <c r="AJ35">
        <v>0</v>
      </c>
      <c r="AK35">
        <v>0</v>
      </c>
      <c r="AL35">
        <v>0</v>
      </c>
      <c r="AM35">
        <v>0</v>
      </c>
      <c r="AN35">
        <v>6.3971411159554389E-2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4.0321088062418724</v>
      </c>
      <c r="AZ35">
        <v>3.65</v>
      </c>
      <c r="BA35">
        <v>3.4194056963190187</v>
      </c>
      <c r="BB35">
        <v>2.4376114687500001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73.99258887736552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1.9299768149179568</v>
      </c>
      <c r="L36">
        <v>8.26</v>
      </c>
      <c r="M36">
        <v>2.3699424624277459</v>
      </c>
      <c r="N36">
        <v>2.570087169214065</v>
      </c>
      <c r="O36">
        <v>2.8600684942675159</v>
      </c>
      <c r="P36">
        <v>3.6103463988842397</v>
      </c>
      <c r="Q36">
        <v>0.37960068003207698</v>
      </c>
      <c r="R36">
        <v>1.1900944583845836</v>
      </c>
      <c r="S36">
        <v>0.58955655744391555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1.7697067758139378</v>
      </c>
      <c r="AE36">
        <v>4.9298972335892559</v>
      </c>
      <c r="AF36">
        <v>0.71776031049211364</v>
      </c>
      <c r="AG36">
        <v>4.5174112876705745</v>
      </c>
      <c r="AH36">
        <v>13.678770459462148</v>
      </c>
      <c r="AI36">
        <v>0.3582401998787666</v>
      </c>
      <c r="AJ36">
        <v>0</v>
      </c>
      <c r="AK36">
        <v>0</v>
      </c>
      <c r="AL36">
        <v>0</v>
      </c>
      <c r="AM36">
        <v>0</v>
      </c>
      <c r="AN36">
        <v>6.3971411159554389E-2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4.0321088062418724</v>
      </c>
      <c r="AZ36">
        <v>3.65</v>
      </c>
      <c r="BA36">
        <v>3.4194056963190187</v>
      </c>
      <c r="BB36">
        <v>2.4376114687500001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73.839057288756223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1.9299768149179568</v>
      </c>
      <c r="L37">
        <v>8.26</v>
      </c>
      <c r="M37">
        <v>2.3699424624277459</v>
      </c>
      <c r="N37">
        <v>2.570087169214065</v>
      </c>
      <c r="O37">
        <v>2.8600684942675159</v>
      </c>
      <c r="P37">
        <v>3.6103463988842397</v>
      </c>
      <c r="Q37">
        <v>0.37960068003207698</v>
      </c>
      <c r="R37">
        <v>1.1900944583845836</v>
      </c>
      <c r="S37">
        <v>0.58955655744391555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1.7697067758139378</v>
      </c>
      <c r="AE37">
        <v>4.9298972335892559</v>
      </c>
      <c r="AF37">
        <v>0.71776031049211364</v>
      </c>
      <c r="AG37">
        <v>4.5174112876705745</v>
      </c>
      <c r="AH37">
        <v>13.678770459462148</v>
      </c>
      <c r="AI37">
        <v>0.3582401998787666</v>
      </c>
      <c r="AJ37">
        <v>0</v>
      </c>
      <c r="AK37">
        <v>0</v>
      </c>
      <c r="AL37">
        <v>0</v>
      </c>
      <c r="AM37">
        <v>0</v>
      </c>
      <c r="AN37">
        <v>6.3971411159554389E-2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4.0321088062418724</v>
      </c>
      <c r="AZ37">
        <v>2.4300000000000002</v>
      </c>
      <c r="BA37">
        <v>3.4194056963190187</v>
      </c>
      <c r="BB37">
        <v>2.4376114687500001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72.619057288756224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1.9299768149179568</v>
      </c>
      <c r="L38">
        <v>8.26</v>
      </c>
      <c r="M38">
        <v>2.3699424624277459</v>
      </c>
      <c r="N38">
        <v>2.570087169214065</v>
      </c>
      <c r="O38">
        <v>2.8600684942675159</v>
      </c>
      <c r="P38">
        <v>3.6103463988842397</v>
      </c>
      <c r="Q38">
        <v>0.37960068003207698</v>
      </c>
      <c r="R38">
        <v>1.1900944583845836</v>
      </c>
      <c r="S38">
        <v>0.58955655744391555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1.7697067758139378</v>
      </c>
      <c r="AE38">
        <v>4.9298972335892559</v>
      </c>
      <c r="AF38">
        <v>0.71776031049211364</v>
      </c>
      <c r="AG38">
        <v>4.5174112876705745</v>
      </c>
      <c r="AH38">
        <v>13.678770459462148</v>
      </c>
      <c r="AI38">
        <v>0.3582401998787666</v>
      </c>
      <c r="AJ38">
        <v>0</v>
      </c>
      <c r="AK38">
        <v>0</v>
      </c>
      <c r="AL38">
        <v>0</v>
      </c>
      <c r="AM38">
        <v>0</v>
      </c>
      <c r="AN38">
        <v>6.3971411159554389E-2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4.0321088062418724</v>
      </c>
      <c r="AZ38">
        <v>2.4300000000000002</v>
      </c>
      <c r="BA38">
        <v>3.4194056963190187</v>
      </c>
      <c r="BB38">
        <v>2.4376114687500001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72.619057288756224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2.7899863893171357</v>
      </c>
      <c r="L39">
        <v>9.16</v>
      </c>
      <c r="M39">
        <v>2.5601327356861074</v>
      </c>
      <c r="N39">
        <v>2.849782640379336</v>
      </c>
      <c r="O39">
        <v>3.1700655402963784</v>
      </c>
      <c r="P39">
        <v>3.6103463988842397</v>
      </c>
      <c r="Q39">
        <v>0.40963854399999999</v>
      </c>
      <c r="R39">
        <v>1.2697553420514915</v>
      </c>
      <c r="S39">
        <v>0.62956532135593213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1.7697067758139378</v>
      </c>
      <c r="AE39">
        <v>4.9298972335892559</v>
      </c>
      <c r="AF39">
        <v>0.71776031049211364</v>
      </c>
      <c r="AG39">
        <v>4.5174112876705745</v>
      </c>
      <c r="AH39">
        <v>13.678770459462148</v>
      </c>
      <c r="AI39">
        <v>0.3582401998787666</v>
      </c>
      <c r="AJ39">
        <v>0</v>
      </c>
      <c r="AK39">
        <v>0</v>
      </c>
      <c r="AL39">
        <v>0</v>
      </c>
      <c r="AM39">
        <v>0</v>
      </c>
      <c r="AN39">
        <v>6.3971411159554389E-2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4.1703257619047607</v>
      </c>
      <c r="AZ39">
        <v>2.4300000000000002</v>
      </c>
      <c r="BA39">
        <v>3.4194056963190187</v>
      </c>
      <c r="BB39">
        <v>2.7124792214111926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75.72174187347882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2.7899863893171357</v>
      </c>
      <c r="L40">
        <v>9.16</v>
      </c>
      <c r="M40">
        <v>2.5601327356861074</v>
      </c>
      <c r="N40">
        <v>2.849782640379336</v>
      </c>
      <c r="O40">
        <v>3.1700655402963784</v>
      </c>
      <c r="P40">
        <v>3.6103463988842397</v>
      </c>
      <c r="Q40">
        <v>0.40963854399999999</v>
      </c>
      <c r="R40">
        <v>1.2697553420514915</v>
      </c>
      <c r="S40">
        <v>0.62956532135593213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1.7697067758139378</v>
      </c>
      <c r="AE40">
        <v>4.9298972335892559</v>
      </c>
      <c r="AF40">
        <v>0.71776031049211364</v>
      </c>
      <c r="AG40">
        <v>4.5174112876705745</v>
      </c>
      <c r="AH40">
        <v>13.678770459462148</v>
      </c>
      <c r="AI40">
        <v>0.3582401998787666</v>
      </c>
      <c r="AJ40">
        <v>0</v>
      </c>
      <c r="AK40">
        <v>0</v>
      </c>
      <c r="AL40">
        <v>0</v>
      </c>
      <c r="AM40">
        <v>0</v>
      </c>
      <c r="AN40">
        <v>6.3971411159554389E-2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4.1703257619047607</v>
      </c>
      <c r="AZ40">
        <v>2.4300000000000002</v>
      </c>
      <c r="BA40">
        <v>3.4194056963190187</v>
      </c>
      <c r="BB40">
        <v>2.7124792214111926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75.72174187347882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2.7899863893171357</v>
      </c>
      <c r="L41">
        <v>9.16</v>
      </c>
      <c r="M41">
        <v>2.5601327356861074</v>
      </c>
      <c r="N41">
        <v>2.849782640379336</v>
      </c>
      <c r="O41">
        <v>3.1700655402963784</v>
      </c>
      <c r="P41">
        <v>3.6103463988842397</v>
      </c>
      <c r="Q41">
        <v>0.40963854399999999</v>
      </c>
      <c r="R41">
        <v>1.2697553420514915</v>
      </c>
      <c r="S41">
        <v>0.62956532135593213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1.7697067758139378</v>
      </c>
      <c r="AE41">
        <v>4.9298972335892559</v>
      </c>
      <c r="AF41">
        <v>0.71776031049211364</v>
      </c>
      <c r="AG41">
        <v>4.5174112876705745</v>
      </c>
      <c r="AH41">
        <v>13.678770459462148</v>
      </c>
      <c r="AI41">
        <v>0.3582401998787666</v>
      </c>
      <c r="AJ41">
        <v>0</v>
      </c>
      <c r="AK41">
        <v>0</v>
      </c>
      <c r="AL41">
        <v>0</v>
      </c>
      <c r="AM41">
        <v>0</v>
      </c>
      <c r="AN41">
        <v>6.3971411159554389E-2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4.1703257619047607</v>
      </c>
      <c r="AZ41">
        <v>2.4300000000000002</v>
      </c>
      <c r="BA41">
        <v>3.4194056963190187</v>
      </c>
      <c r="BB41">
        <v>2.7124792214111926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75.72174187347882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2.7899863893171357</v>
      </c>
      <c r="L42">
        <v>9.16</v>
      </c>
      <c r="M42">
        <v>2.5601327356861074</v>
      </c>
      <c r="N42">
        <v>2.849782640379336</v>
      </c>
      <c r="O42">
        <v>3.1700655402963784</v>
      </c>
      <c r="P42">
        <v>3.6103463988842397</v>
      </c>
      <c r="Q42">
        <v>0.40963854399999999</v>
      </c>
      <c r="R42">
        <v>1.2697553420514915</v>
      </c>
      <c r="S42">
        <v>0.62956532135593213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1.7697067758139378</v>
      </c>
      <c r="AE42">
        <v>4.9298972335892559</v>
      </c>
      <c r="AF42">
        <v>0.71776031049211364</v>
      </c>
      <c r="AG42">
        <v>4.5174112876705745</v>
      </c>
      <c r="AH42">
        <v>13.678770459462148</v>
      </c>
      <c r="AI42">
        <v>0.3582401998787666</v>
      </c>
      <c r="AJ42">
        <v>0</v>
      </c>
      <c r="AK42">
        <v>0</v>
      </c>
      <c r="AL42">
        <v>0</v>
      </c>
      <c r="AM42">
        <v>0</v>
      </c>
      <c r="AN42">
        <v>6.3971411159554389E-2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4.1703257619047607</v>
      </c>
      <c r="AZ42">
        <v>2.4300000000000002</v>
      </c>
      <c r="BA42">
        <v>3.4194056963190187</v>
      </c>
      <c r="BB42">
        <v>2.7124792214111926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75.72174187347882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2.7900240735970807</v>
      </c>
      <c r="L43">
        <v>9.16</v>
      </c>
      <c r="M43">
        <v>2.5601327356861074</v>
      </c>
      <c r="N43">
        <v>2.849782640379336</v>
      </c>
      <c r="O43">
        <v>3.1700655402963784</v>
      </c>
      <c r="P43">
        <v>3.6103463988842397</v>
      </c>
      <c r="Q43">
        <v>0.40964363606557375</v>
      </c>
      <c r="R43">
        <v>1.2699953574329814</v>
      </c>
      <c r="S43">
        <v>0.62976637327188945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1.7697067758139378</v>
      </c>
      <c r="AE43">
        <v>4.9298972335892559</v>
      </c>
      <c r="AF43">
        <v>0</v>
      </c>
      <c r="AG43">
        <v>4.5174112876705745</v>
      </c>
      <c r="AH43">
        <v>11.857757612230698</v>
      </c>
      <c r="AI43">
        <v>0.3582401998787666</v>
      </c>
      <c r="AJ43">
        <v>0</v>
      </c>
      <c r="AK43">
        <v>0</v>
      </c>
      <c r="AL43">
        <v>0</v>
      </c>
      <c r="AM43">
        <v>0</v>
      </c>
      <c r="AN43">
        <v>6.3971411159554389E-2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4.1703257619047607</v>
      </c>
      <c r="AZ43">
        <v>2.4300000000000002</v>
      </c>
      <c r="BA43">
        <v>3.1501326030927834</v>
      </c>
      <c r="BB43">
        <v>2.7124792214111926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72.914179466171987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2.7900240735970807</v>
      </c>
      <c r="L44">
        <v>9.16</v>
      </c>
      <c r="M44">
        <v>2.5601327356861074</v>
      </c>
      <c r="N44">
        <v>2.849782640379336</v>
      </c>
      <c r="O44">
        <v>3.1700655402963784</v>
      </c>
      <c r="P44">
        <v>3.6103463988842397</v>
      </c>
      <c r="Q44">
        <v>0.40964363606557375</v>
      </c>
      <c r="R44">
        <v>1.2699953574329814</v>
      </c>
      <c r="S44">
        <v>0.62976637327188945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1.7697067758139378</v>
      </c>
      <c r="AE44">
        <v>4.9298972335892559</v>
      </c>
      <c r="AF44">
        <v>0</v>
      </c>
      <c r="AG44">
        <v>4.5174112876705745</v>
      </c>
      <c r="AH44">
        <v>11.857757612230698</v>
      </c>
      <c r="AI44">
        <v>0.3582401998787666</v>
      </c>
      <c r="AJ44">
        <v>0</v>
      </c>
      <c r="AK44">
        <v>0</v>
      </c>
      <c r="AL44">
        <v>0</v>
      </c>
      <c r="AM44">
        <v>0</v>
      </c>
      <c r="AN44">
        <v>6.3971411159554389E-2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4.1703257619047607</v>
      </c>
      <c r="AZ44">
        <v>2.4300000000000002</v>
      </c>
      <c r="BA44">
        <v>3.1501326030927834</v>
      </c>
      <c r="BB44">
        <v>2.7124792214111926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72.914179466171987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2.7900240735970807</v>
      </c>
      <c r="L45">
        <v>9.16</v>
      </c>
      <c r="M45">
        <v>2.5601327356861074</v>
      </c>
      <c r="N45">
        <v>2.849782640379336</v>
      </c>
      <c r="O45">
        <v>3.1700655402963784</v>
      </c>
      <c r="P45">
        <v>3.6103463988842397</v>
      </c>
      <c r="Q45">
        <v>0.40964363606557375</v>
      </c>
      <c r="R45">
        <v>1.2699953574329814</v>
      </c>
      <c r="S45">
        <v>0.62976637327188945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1.7697067758139378</v>
      </c>
      <c r="AE45">
        <v>4.9298972335892559</v>
      </c>
      <c r="AF45">
        <v>0</v>
      </c>
      <c r="AG45">
        <v>4.5174112876705745</v>
      </c>
      <c r="AH45">
        <v>11.857757612230698</v>
      </c>
      <c r="AI45">
        <v>0.3582401998787666</v>
      </c>
      <c r="AJ45">
        <v>0</v>
      </c>
      <c r="AK45">
        <v>0</v>
      </c>
      <c r="AL45">
        <v>0</v>
      </c>
      <c r="AM45">
        <v>0</v>
      </c>
      <c r="AN45">
        <v>6.3971411159554389E-2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4.1703257619047607</v>
      </c>
      <c r="AZ45">
        <v>2.4300000000000002</v>
      </c>
      <c r="BA45">
        <v>3.1501326030927834</v>
      </c>
      <c r="BB45">
        <v>2.7124792214111926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72.914179466171987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2.7900240735970807</v>
      </c>
      <c r="L46">
        <v>9.16</v>
      </c>
      <c r="M46">
        <v>2.5601327356861074</v>
      </c>
      <c r="N46">
        <v>2.849782640379336</v>
      </c>
      <c r="O46">
        <v>3.1700655402963784</v>
      </c>
      <c r="P46">
        <v>3.6103463988842397</v>
      </c>
      <c r="Q46">
        <v>0.40964363606557375</v>
      </c>
      <c r="R46">
        <v>1.2699953574329814</v>
      </c>
      <c r="S46">
        <v>0.62976637327188945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1.7697067758139378</v>
      </c>
      <c r="AE46">
        <v>4.9298972335892559</v>
      </c>
      <c r="AF46">
        <v>0</v>
      </c>
      <c r="AG46">
        <v>4.5174112876705745</v>
      </c>
      <c r="AH46">
        <v>11.857757612230698</v>
      </c>
      <c r="AI46">
        <v>0.3582401998787666</v>
      </c>
      <c r="AJ46">
        <v>0</v>
      </c>
      <c r="AK46">
        <v>0</v>
      </c>
      <c r="AL46">
        <v>0</v>
      </c>
      <c r="AM46">
        <v>0</v>
      </c>
      <c r="AN46">
        <v>6.3971411159554389E-2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4.1703257619047607</v>
      </c>
      <c r="AZ46">
        <v>2.4300000000000002</v>
      </c>
      <c r="BA46">
        <v>3.1501326030927834</v>
      </c>
      <c r="BB46">
        <v>2.7124792214111926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72.914179466171987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2.7900240735970807</v>
      </c>
      <c r="L47">
        <v>9.16</v>
      </c>
      <c r="M47">
        <v>2.5601327356861074</v>
      </c>
      <c r="N47">
        <v>2.849782640379336</v>
      </c>
      <c r="O47">
        <v>3.1700655402963784</v>
      </c>
      <c r="P47">
        <v>3.6099867668094432</v>
      </c>
      <c r="Q47">
        <v>0.40964363606557375</v>
      </c>
      <c r="R47">
        <v>1.2699953574329814</v>
      </c>
      <c r="S47">
        <v>0.62976637327188945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1.7697067758139378</v>
      </c>
      <c r="AE47">
        <v>3.2865982131971325</v>
      </c>
      <c r="AF47">
        <v>0</v>
      </c>
      <c r="AG47">
        <v>4.5174112876705745</v>
      </c>
      <c r="AH47">
        <v>11.857757612230698</v>
      </c>
      <c r="AI47">
        <v>0.3582401998787666</v>
      </c>
      <c r="AJ47">
        <v>0</v>
      </c>
      <c r="AK47">
        <v>0</v>
      </c>
      <c r="AL47">
        <v>0</v>
      </c>
      <c r="AM47">
        <v>0</v>
      </c>
      <c r="AN47">
        <v>6.3971411159554389E-2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4.1703257619047607</v>
      </c>
      <c r="AZ47">
        <v>2.4300000000000002</v>
      </c>
      <c r="BA47">
        <v>3.1501326030927834</v>
      </c>
      <c r="BB47">
        <v>2.7124792214111926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71.270520813705062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2.7900240735970807</v>
      </c>
      <c r="L48">
        <v>9.16</v>
      </c>
      <c r="M48">
        <v>2.5601327356861074</v>
      </c>
      <c r="N48">
        <v>2.849782640379336</v>
      </c>
      <c r="O48">
        <v>3.1700655402963784</v>
      </c>
      <c r="P48">
        <v>3.6099867668094432</v>
      </c>
      <c r="Q48">
        <v>0.40964363606557375</v>
      </c>
      <c r="R48">
        <v>1.2699953574329814</v>
      </c>
      <c r="S48">
        <v>0.62976637327188945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1.7697067758139378</v>
      </c>
      <c r="AE48">
        <v>3.2865982131971325</v>
      </c>
      <c r="AF48">
        <v>0</v>
      </c>
      <c r="AG48">
        <v>4.5174112876705745</v>
      </c>
      <c r="AH48">
        <v>11.857757612230698</v>
      </c>
      <c r="AI48">
        <v>0.3582401998787666</v>
      </c>
      <c r="AJ48">
        <v>0</v>
      </c>
      <c r="AK48">
        <v>0</v>
      </c>
      <c r="AL48">
        <v>0</v>
      </c>
      <c r="AM48">
        <v>0</v>
      </c>
      <c r="AN48">
        <v>6.3971411159554389E-2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4.1703257619047607</v>
      </c>
      <c r="AZ48">
        <v>2.4300000000000002</v>
      </c>
      <c r="BA48">
        <v>3.1501326030927834</v>
      </c>
      <c r="BB48">
        <v>2.7124792214111926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71.270520813705062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2.7900240735970807</v>
      </c>
      <c r="L49">
        <v>9.16</v>
      </c>
      <c r="M49">
        <v>2.5601327356861074</v>
      </c>
      <c r="N49">
        <v>2.849782640379336</v>
      </c>
      <c r="O49">
        <v>3.1700655402963784</v>
      </c>
      <c r="P49">
        <v>3.8400925331582396</v>
      </c>
      <c r="Q49">
        <v>0.40969609866828083</v>
      </c>
      <c r="R49">
        <v>1.269715662605932</v>
      </c>
      <c r="S49">
        <v>0.63009673469387761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1.7697067758139378</v>
      </c>
      <c r="AE49">
        <v>3.2865982131971325</v>
      </c>
      <c r="AF49">
        <v>0</v>
      </c>
      <c r="AG49">
        <v>4.5174112876705745</v>
      </c>
      <c r="AH49">
        <v>11.857757612230698</v>
      </c>
      <c r="AI49">
        <v>0.3582401998787666</v>
      </c>
      <c r="AJ49">
        <v>0</v>
      </c>
      <c r="AK49">
        <v>0</v>
      </c>
      <c r="AL49">
        <v>0</v>
      </c>
      <c r="AM49">
        <v>0</v>
      </c>
      <c r="AN49">
        <v>6.3971411159554389E-2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4.1703257619047607</v>
      </c>
      <c r="AZ49">
        <v>0.98040174585635353</v>
      </c>
      <c r="BA49">
        <v>3.1501326030927834</v>
      </c>
      <c r="BB49">
        <v>2.7189797374517379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70.05763197114841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2.7900240735970807</v>
      </c>
      <c r="L50">
        <v>9.16</v>
      </c>
      <c r="M50">
        <v>2.5601327356861074</v>
      </c>
      <c r="N50">
        <v>2.849782640379336</v>
      </c>
      <c r="O50">
        <v>3.1700655402963784</v>
      </c>
      <c r="P50">
        <v>3.8396557576666979</v>
      </c>
      <c r="Q50">
        <v>0.41009601265822782</v>
      </c>
      <c r="R50">
        <v>1.269715662605932</v>
      </c>
      <c r="S50">
        <v>0.62966765532098234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1.7697067758139378</v>
      </c>
      <c r="AE50">
        <v>3.2865982131971325</v>
      </c>
      <c r="AF50">
        <v>0</v>
      </c>
      <c r="AG50">
        <v>4.5174112876705745</v>
      </c>
      <c r="AH50">
        <v>11.857757612230698</v>
      </c>
      <c r="AI50">
        <v>0.3582401998787666</v>
      </c>
      <c r="AJ50">
        <v>0</v>
      </c>
      <c r="AK50">
        <v>0</v>
      </c>
      <c r="AL50">
        <v>0</v>
      </c>
      <c r="AM50">
        <v>0</v>
      </c>
      <c r="AN50">
        <v>6.3971411159554389E-2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4.1703257619047607</v>
      </c>
      <c r="AZ50">
        <v>0.98040174585635353</v>
      </c>
      <c r="BA50">
        <v>3.1501326030927834</v>
      </c>
      <c r="BB50">
        <v>2.7189797374517379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70.057166030273919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2.5601327356861074</v>
      </c>
      <c r="N51">
        <v>2.849782640379336</v>
      </c>
      <c r="O51">
        <v>3.1700655402963784</v>
      </c>
      <c r="P51">
        <v>3.8396557576666979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1.7697067758139378</v>
      </c>
      <c r="AE51">
        <v>3.2865982131971325</v>
      </c>
      <c r="AF51">
        <v>0</v>
      </c>
      <c r="AG51">
        <v>4.5174112876705745</v>
      </c>
      <c r="AH51">
        <v>11.857757612230698</v>
      </c>
      <c r="AI51">
        <v>0.3582401998787666</v>
      </c>
      <c r="AJ51">
        <v>0</v>
      </c>
      <c r="AK51">
        <v>0</v>
      </c>
      <c r="AL51">
        <v>0</v>
      </c>
      <c r="AM51">
        <v>0</v>
      </c>
      <c r="AN51">
        <v>6.3971411159554389E-2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4.1703257619047607</v>
      </c>
      <c r="AZ51">
        <v>0.98040174585635353</v>
      </c>
      <c r="BA51">
        <v>3.1501326030927834</v>
      </c>
      <c r="BB51">
        <v>0.21985912280701753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53.298542011446983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2.5601327356861074</v>
      </c>
      <c r="N52">
        <v>2.849782640379336</v>
      </c>
      <c r="O52">
        <v>3.1700655402963784</v>
      </c>
      <c r="P52">
        <v>3.8396557576666979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1.7697067758139378</v>
      </c>
      <c r="AE52">
        <v>3.2865982131971325</v>
      </c>
      <c r="AF52">
        <v>0</v>
      </c>
      <c r="AG52">
        <v>4.5174112876705745</v>
      </c>
      <c r="AH52">
        <v>11.857757612230698</v>
      </c>
      <c r="AI52">
        <v>0.3582401998787666</v>
      </c>
      <c r="AJ52">
        <v>0</v>
      </c>
      <c r="AK52">
        <v>0</v>
      </c>
      <c r="AL52">
        <v>0</v>
      </c>
      <c r="AM52">
        <v>0</v>
      </c>
      <c r="AN52">
        <v>6.3971411159554389E-2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4.1703257619047607</v>
      </c>
      <c r="AZ52">
        <v>0.98040174585635353</v>
      </c>
      <c r="BA52">
        <v>3.1501326030927834</v>
      </c>
      <c r="BB52">
        <v>0.21985912280701753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53.298542011446983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2.5601327356861074</v>
      </c>
      <c r="N53">
        <v>2.849782640379336</v>
      </c>
      <c r="O53">
        <v>3.1700655402963784</v>
      </c>
      <c r="P53">
        <v>3.8396557576666979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1.7697067758139378</v>
      </c>
      <c r="AE53">
        <v>4.9298972335892559</v>
      </c>
      <c r="AF53">
        <v>0</v>
      </c>
      <c r="AG53">
        <v>4.5174112876705745</v>
      </c>
      <c r="AH53">
        <v>11.857757612230698</v>
      </c>
      <c r="AI53">
        <v>0.3582401998787666</v>
      </c>
      <c r="AJ53">
        <v>0</v>
      </c>
      <c r="AK53">
        <v>0</v>
      </c>
      <c r="AL53">
        <v>0</v>
      </c>
      <c r="AM53">
        <v>0</v>
      </c>
      <c r="AN53">
        <v>6.3971411159554389E-2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4.1703257619047607</v>
      </c>
      <c r="AZ53">
        <v>0.98040174585635353</v>
      </c>
      <c r="BA53">
        <v>3.1501326030927834</v>
      </c>
      <c r="BB53">
        <v>0.21985912280701753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54.941841031839104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2.5601327356861074</v>
      </c>
      <c r="N54">
        <v>2.849782640379336</v>
      </c>
      <c r="O54">
        <v>3.1700655402963784</v>
      </c>
      <c r="P54">
        <v>3.8396557576666979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1.7697067758139378</v>
      </c>
      <c r="AE54">
        <v>4.9298972335892559</v>
      </c>
      <c r="AF54">
        <v>0</v>
      </c>
      <c r="AG54">
        <v>4.5174112876705745</v>
      </c>
      <c r="AH54">
        <v>11.857757612230698</v>
      </c>
      <c r="AI54">
        <v>0.3582401998787666</v>
      </c>
      <c r="AJ54">
        <v>0</v>
      </c>
      <c r="AK54">
        <v>0</v>
      </c>
      <c r="AL54">
        <v>0</v>
      </c>
      <c r="AM54">
        <v>0</v>
      </c>
      <c r="AN54">
        <v>6.3971411159554389E-2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4.1703257619047607</v>
      </c>
      <c r="AZ54">
        <v>0.98040174585635353</v>
      </c>
      <c r="BA54">
        <v>3.1501326030927834</v>
      </c>
      <c r="BB54">
        <v>0.21985912280701753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54.941841031839104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2.5601327356861074</v>
      </c>
      <c r="N55">
        <v>2.849782640379336</v>
      </c>
      <c r="O55">
        <v>3.1700655402963784</v>
      </c>
      <c r="P55">
        <v>3.7395162583004526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1.7697067758139378</v>
      </c>
      <c r="AE55">
        <v>4.9298972335892559</v>
      </c>
      <c r="AF55">
        <v>0</v>
      </c>
      <c r="AG55">
        <v>4.5174112876705745</v>
      </c>
      <c r="AH55">
        <v>11.857757612230698</v>
      </c>
      <c r="AI55">
        <v>0.3582401998787666</v>
      </c>
      <c r="AJ55">
        <v>0</v>
      </c>
      <c r="AK55">
        <v>0</v>
      </c>
      <c r="AL55">
        <v>0</v>
      </c>
      <c r="AM55">
        <v>0</v>
      </c>
      <c r="AN55">
        <v>6.3971411159554389E-2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4.1703257619047607</v>
      </c>
      <c r="AZ55">
        <v>0.98040174585635353</v>
      </c>
      <c r="BA55">
        <v>3.1501326030927834</v>
      </c>
      <c r="BB55">
        <v>0.21985912280701753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54.841701532472861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2.5601327356861074</v>
      </c>
      <c r="N56">
        <v>2.849782640379336</v>
      </c>
      <c r="O56">
        <v>3.1700655402963784</v>
      </c>
      <c r="P56">
        <v>3.7395162583004526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1.7697067758139378</v>
      </c>
      <c r="AE56">
        <v>4.9298972335892559</v>
      </c>
      <c r="AF56">
        <v>0</v>
      </c>
      <c r="AG56">
        <v>4.5174112876705745</v>
      </c>
      <c r="AH56">
        <v>11.857757612230698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6.3971411159554389E-2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4.1703257619047607</v>
      </c>
      <c r="AZ56">
        <v>0.98040174585635353</v>
      </c>
      <c r="BA56">
        <v>3.1501326030927834</v>
      </c>
      <c r="BB56">
        <v>0.21985912280701753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54.483461332594096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2.5601327356861074</v>
      </c>
      <c r="N57">
        <v>2.849782640379336</v>
      </c>
      <c r="O57">
        <v>3.1700655402963784</v>
      </c>
      <c r="P57">
        <v>3.7395162583004526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1.7697067758139378</v>
      </c>
      <c r="AE57">
        <v>4.9298972335892559</v>
      </c>
      <c r="AF57">
        <v>0</v>
      </c>
      <c r="AG57">
        <v>4.5174112876705745</v>
      </c>
      <c r="AH57">
        <v>11.857757612230698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6.3971411159554389E-2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4.1703257619047607</v>
      </c>
      <c r="AZ57">
        <v>0.98040174585635353</v>
      </c>
      <c r="BA57">
        <v>3.1501326030927834</v>
      </c>
      <c r="BB57">
        <v>0.21985912280701753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54.483461332594096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1.4819779699470966E-5</v>
      </c>
      <c r="M58">
        <v>2.5601327356861074</v>
      </c>
      <c r="N58">
        <v>2.849782640379336</v>
      </c>
      <c r="O58">
        <v>3.1700655402963784</v>
      </c>
      <c r="P58">
        <v>3.7395162583004526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1.7697067758139378</v>
      </c>
      <c r="AE58">
        <v>4.9298972335892559</v>
      </c>
      <c r="AF58">
        <v>0</v>
      </c>
      <c r="AG58">
        <v>4.5174112876705745</v>
      </c>
      <c r="AH58">
        <v>11.857757612230698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6.3971411159554389E-2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4.1703257619047607</v>
      </c>
      <c r="AZ58">
        <v>0.98040174585635353</v>
      </c>
      <c r="BA58">
        <v>3.1501326030927834</v>
      </c>
      <c r="BB58">
        <v>0.21985912280701753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54.48347615237379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1.4819779699470966E-5</v>
      </c>
      <c r="M59">
        <v>2.5601327356861074</v>
      </c>
      <c r="N59">
        <v>2.849782640379336</v>
      </c>
      <c r="O59">
        <v>3.1700655402963784</v>
      </c>
      <c r="P59">
        <v>3.7395162583004526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1.7697067758139378</v>
      </c>
      <c r="AE59">
        <v>4.9298972335892559</v>
      </c>
      <c r="AF59">
        <v>0</v>
      </c>
      <c r="AG59">
        <v>4.5174112876705745</v>
      </c>
      <c r="AH59">
        <v>11.857757612230698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6.3971411159554389E-2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4.1703257619047607</v>
      </c>
      <c r="AZ59">
        <v>0.98040174585635353</v>
      </c>
      <c r="BA59">
        <v>3.1501326030927834</v>
      </c>
      <c r="BB59">
        <v>0.21985912280701753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54.48347615237379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2.6114781640962046E-5</v>
      </c>
      <c r="M60">
        <v>2.5601327356861074</v>
      </c>
      <c r="N60">
        <v>2.849782640379336</v>
      </c>
      <c r="O60">
        <v>3.1700655402963784</v>
      </c>
      <c r="P60">
        <v>3.7395162583004526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1.7697067758139378</v>
      </c>
      <c r="AE60">
        <v>4.9298972335892559</v>
      </c>
      <c r="AF60">
        <v>0</v>
      </c>
      <c r="AG60">
        <v>4.5174112876705745</v>
      </c>
      <c r="AH60">
        <v>11.857757612230698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6.3971411159554389E-2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4.1703257619047607</v>
      </c>
      <c r="AZ60">
        <v>0.98040174585635353</v>
      </c>
      <c r="BA60">
        <v>3.1501326030927834</v>
      </c>
      <c r="BB60">
        <v>0.21985912280701753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54.483487447375737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2.5297445691460649</v>
      </c>
      <c r="N61">
        <v>2.8098416164602815</v>
      </c>
      <c r="O61">
        <v>3.1300109758465733</v>
      </c>
      <c r="P61">
        <v>3.6900086282151214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1.7697067758139378</v>
      </c>
      <c r="AE61">
        <v>4.9298972335892559</v>
      </c>
      <c r="AF61">
        <v>0</v>
      </c>
      <c r="AG61">
        <v>4.5174112876705745</v>
      </c>
      <c r="AH61">
        <v>11.857757612230698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6.3971411159554389E-2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4.1703257619047607</v>
      </c>
      <c r="AZ61">
        <v>0.98040174585635353</v>
      </c>
      <c r="BA61">
        <v>3.1501326030927834</v>
      </c>
      <c r="BB61">
        <v>0.21985912280701753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54.323569947599857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2.5500254672797262</v>
      </c>
      <c r="N62">
        <v>2.8399318314700479</v>
      </c>
      <c r="O62">
        <v>3.1600443499960265</v>
      </c>
      <c r="P62">
        <v>3.729879038702828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1.7697067758139378</v>
      </c>
      <c r="AE62">
        <v>4.9298972335892559</v>
      </c>
      <c r="AF62">
        <v>0</v>
      </c>
      <c r="AG62">
        <v>4.5174112876705745</v>
      </c>
      <c r="AH62">
        <v>11.857757612230698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6.3971411159554389E-2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4.1703257619047607</v>
      </c>
      <c r="AZ62">
        <v>0.98040174585635353</v>
      </c>
      <c r="BA62">
        <v>3.1501326030927834</v>
      </c>
      <c r="BB62">
        <v>0.21985912280701753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54.443844845380447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2.5498795583038865</v>
      </c>
      <c r="N63">
        <v>2.8400869465240639</v>
      </c>
      <c r="O63">
        <v>3.1499915013927571</v>
      </c>
      <c r="P63">
        <v>3.73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1.7697067758139378</v>
      </c>
      <c r="AE63">
        <v>4.9298972335892559</v>
      </c>
      <c r="AF63">
        <v>0</v>
      </c>
      <c r="AG63">
        <v>4.5174112876705745</v>
      </c>
      <c r="AH63">
        <v>11.857757612230698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6.3971411159554389E-2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4.1703257619047607</v>
      </c>
      <c r="AZ63">
        <v>0.98040174585635353</v>
      </c>
      <c r="BA63">
        <v>3.1501326030927834</v>
      </c>
      <c r="BB63">
        <v>0.21985912280701753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54.433922164152527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2.5500380971746575</v>
      </c>
      <c r="N64">
        <v>2.8398858166332666</v>
      </c>
      <c r="O64">
        <v>3.1598679751849201</v>
      </c>
      <c r="P64">
        <v>3.73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1.7697067758139378</v>
      </c>
      <c r="AE64">
        <v>4.9298972335892559</v>
      </c>
      <c r="AF64">
        <v>0</v>
      </c>
      <c r="AG64">
        <v>4.5174112876705745</v>
      </c>
      <c r="AH64">
        <v>11.857757612230698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6.3971411159554389E-2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4.1703257619047607</v>
      </c>
      <c r="AZ64">
        <v>0.98040174585635353</v>
      </c>
      <c r="BA64">
        <v>3.1501326030927834</v>
      </c>
      <c r="BB64">
        <v>0.21985912280701753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54.443756046924662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1.873096425774301E-4</v>
      </c>
      <c r="M65">
        <v>2.5601327356861074</v>
      </c>
      <c r="N65">
        <v>2.849782640379336</v>
      </c>
      <c r="O65">
        <v>3.1700655402963784</v>
      </c>
      <c r="P65">
        <v>3.7395162583004526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0.88280629295042801</v>
      </c>
      <c r="AE65">
        <v>4.9298972335892559</v>
      </c>
      <c r="AF65">
        <v>0</v>
      </c>
      <c r="AG65">
        <v>4.5174112876705745</v>
      </c>
      <c r="AH65">
        <v>11.857757612230698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6.3971411159554389E-2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4.1703257619047607</v>
      </c>
      <c r="AZ65">
        <v>0.98040174585635353</v>
      </c>
      <c r="BA65">
        <v>3.1501326030927834</v>
      </c>
      <c r="BB65">
        <v>0.21985912280701753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53.596748159373163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1.873096425774301E-4</v>
      </c>
      <c r="M66">
        <v>2.5601327356861074</v>
      </c>
      <c r="N66">
        <v>2.849782640379336</v>
      </c>
      <c r="O66">
        <v>3.1700655402963784</v>
      </c>
      <c r="P66">
        <v>3.7395162583004526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0.88280629295042801</v>
      </c>
      <c r="AE66">
        <v>4.9298972335892559</v>
      </c>
      <c r="AF66">
        <v>0</v>
      </c>
      <c r="AG66">
        <v>4.5174112876705745</v>
      </c>
      <c r="AH66">
        <v>11.857757612230698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6.3971411159554389E-2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4.1703257619047607</v>
      </c>
      <c r="AZ66">
        <v>0.98040174585635353</v>
      </c>
      <c r="BA66">
        <v>3.1501326030927834</v>
      </c>
      <c r="BB66">
        <v>0.21985912280701753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53.596748159373163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2.4800204780648705</v>
      </c>
      <c r="N67">
        <v>2.7603115685971682</v>
      </c>
      <c r="O67">
        <v>3.070090391517529</v>
      </c>
      <c r="P67">
        <v>3.6603489022423297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0.88280629295042801</v>
      </c>
      <c r="AE67">
        <v>4.9298972335892559</v>
      </c>
      <c r="AF67">
        <v>0</v>
      </c>
      <c r="AG67">
        <v>4.5174112876705745</v>
      </c>
      <c r="AH67">
        <v>13.678770459462148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6.3971411159554389E-2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4.1703257619047607</v>
      </c>
      <c r="AZ67">
        <v>1.8373698823529412</v>
      </c>
      <c r="BA67">
        <v>3.4194056963190187</v>
      </c>
      <c r="BB67">
        <v>0.21985912280701753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56.195089092444469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2.5099715405875949</v>
      </c>
      <c r="N68">
        <v>2.7897249082265048</v>
      </c>
      <c r="O68">
        <v>3.1002358848269171</v>
      </c>
      <c r="P68">
        <v>3.6998407444530947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0.88280629295042801</v>
      </c>
      <c r="AE68">
        <v>4.9298972335892559</v>
      </c>
      <c r="AF68">
        <v>0</v>
      </c>
      <c r="AG68">
        <v>4.5174112876705745</v>
      </c>
      <c r="AH68">
        <v>13.678770459462148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6.3971411159554389E-2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4.1703257619047607</v>
      </c>
      <c r="AZ68">
        <v>1.8373698823529412</v>
      </c>
      <c r="BA68">
        <v>3.4194056963190187</v>
      </c>
      <c r="BB68">
        <v>0.21985912280701753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56.324090830116688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2.5002267270544585</v>
      </c>
      <c r="N69">
        <v>2.7803394095205651</v>
      </c>
      <c r="O69">
        <v>3.0899676214111924</v>
      </c>
      <c r="P69">
        <v>3.689843606226213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0.88280629295042801</v>
      </c>
      <c r="AE69">
        <v>4.9298972335892559</v>
      </c>
      <c r="AF69">
        <v>0</v>
      </c>
      <c r="AG69">
        <v>4.5174112876705745</v>
      </c>
      <c r="AH69">
        <v>10.163792227818925</v>
      </c>
      <c r="AI69">
        <v>0.3582401998787666</v>
      </c>
      <c r="AJ69">
        <v>0</v>
      </c>
      <c r="AK69">
        <v>0</v>
      </c>
      <c r="AL69">
        <v>0</v>
      </c>
      <c r="AM69">
        <v>0</v>
      </c>
      <c r="AN69">
        <v>6.3971411159554389E-2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4.1703257619047607</v>
      </c>
      <c r="AZ69">
        <v>2.711177766</v>
      </c>
      <c r="BA69">
        <v>2.6977766933867735</v>
      </c>
      <c r="BB69">
        <v>0.21985912280701753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53.280135965185352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2.5304043745148772</v>
      </c>
      <c r="N70">
        <v>2.8195471922300706</v>
      </c>
      <c r="O70">
        <v>3.1299469432027558</v>
      </c>
      <c r="P70">
        <v>3.7400712878904749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0.88280629295042801</v>
      </c>
      <c r="AE70">
        <v>4.9298972335892559</v>
      </c>
      <c r="AF70">
        <v>0</v>
      </c>
      <c r="AG70">
        <v>4.5174112876705745</v>
      </c>
      <c r="AH70">
        <v>10.163792227818925</v>
      </c>
      <c r="AI70">
        <v>0.3582401998787666</v>
      </c>
      <c r="AJ70">
        <v>0</v>
      </c>
      <c r="AK70">
        <v>0</v>
      </c>
      <c r="AL70">
        <v>0</v>
      </c>
      <c r="AM70">
        <v>0</v>
      </c>
      <c r="AN70">
        <v>6.3971411159554389E-2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4.1703257619047607</v>
      </c>
      <c r="AZ70">
        <v>3.65</v>
      </c>
      <c r="BA70">
        <v>2.6977766933867735</v>
      </c>
      <c r="BB70">
        <v>0.21985912280701753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54.378550632811105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2.5601327356861074</v>
      </c>
      <c r="N71">
        <v>2.849782640379336</v>
      </c>
      <c r="O71">
        <v>3.1700655402963784</v>
      </c>
      <c r="P71">
        <v>3.7395162583004526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0.88280629295042801</v>
      </c>
      <c r="AE71">
        <v>4.9298972335892559</v>
      </c>
      <c r="AF71">
        <v>0</v>
      </c>
      <c r="AG71">
        <v>4.5174112876705745</v>
      </c>
      <c r="AH71">
        <v>10.163792227818925</v>
      </c>
      <c r="AI71">
        <v>1.4073723315706994</v>
      </c>
      <c r="AJ71">
        <v>0</v>
      </c>
      <c r="AK71">
        <v>0</v>
      </c>
      <c r="AL71">
        <v>0</v>
      </c>
      <c r="AM71">
        <v>0</v>
      </c>
      <c r="AN71">
        <v>6.3971411159554389E-2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4.1703257619047607</v>
      </c>
      <c r="AZ71">
        <v>3.65</v>
      </c>
      <c r="BA71">
        <v>2.6977766933867735</v>
      </c>
      <c r="BB71">
        <v>0.21985912280701753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55.527210141327139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2.008193851023294E-4</v>
      </c>
      <c r="M72">
        <v>2.5601327356861074</v>
      </c>
      <c r="N72">
        <v>2.849782640379336</v>
      </c>
      <c r="O72">
        <v>3.1700655402963784</v>
      </c>
      <c r="P72">
        <v>3.7395162583004526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0.88280629295042801</v>
      </c>
      <c r="AE72">
        <v>4.9298972335892559</v>
      </c>
      <c r="AF72">
        <v>0</v>
      </c>
      <c r="AG72">
        <v>4.5174112876705745</v>
      </c>
      <c r="AH72">
        <v>10.163792227818925</v>
      </c>
      <c r="AI72">
        <v>1.4073723315706994</v>
      </c>
      <c r="AJ72">
        <v>0</v>
      </c>
      <c r="AK72">
        <v>0</v>
      </c>
      <c r="AL72">
        <v>0</v>
      </c>
      <c r="AM72">
        <v>0</v>
      </c>
      <c r="AN72">
        <v>6.3971411159554389E-2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4.1703257619047607</v>
      </c>
      <c r="AZ72">
        <v>3.65</v>
      </c>
      <c r="BA72">
        <v>2.6977766933867735</v>
      </c>
      <c r="BB72">
        <v>0.21985912280701753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55.527410960712238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8.0199954384898255</v>
      </c>
      <c r="M73">
        <v>2.5601327356861074</v>
      </c>
      <c r="N73">
        <v>2.849782640379336</v>
      </c>
      <c r="O73">
        <v>3.1700655402963784</v>
      </c>
      <c r="P73">
        <v>3.7395162583004526</v>
      </c>
      <c r="Q73">
        <v>0.15997660599898322</v>
      </c>
      <c r="R73">
        <v>0.35010276961276271</v>
      </c>
      <c r="S73">
        <v>0.29984569396551725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0.88280629295042801</v>
      </c>
      <c r="AE73">
        <v>4.9298972335892559</v>
      </c>
      <c r="AF73">
        <v>0</v>
      </c>
      <c r="AG73">
        <v>4.5174112876705745</v>
      </c>
      <c r="AH73">
        <v>10.163792227818925</v>
      </c>
      <c r="AI73">
        <v>1.4073723315706994</v>
      </c>
      <c r="AJ73">
        <v>0</v>
      </c>
      <c r="AK73">
        <v>0</v>
      </c>
      <c r="AL73">
        <v>0</v>
      </c>
      <c r="AM73">
        <v>0</v>
      </c>
      <c r="AN73">
        <v>6.3971411159554389E-2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4.1703257619047607</v>
      </c>
      <c r="AZ73">
        <v>3.65</v>
      </c>
      <c r="BA73">
        <v>2.6977766933867735</v>
      </c>
      <c r="BB73">
        <v>0.21985912280701753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64.357130649394236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5.930072642745813</v>
      </c>
      <c r="M74">
        <v>2.5601327356861074</v>
      </c>
      <c r="N74">
        <v>2.849782640379336</v>
      </c>
      <c r="O74">
        <v>3.1700655402963784</v>
      </c>
      <c r="P74">
        <v>3.7395162583004526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0.88280629295042801</v>
      </c>
      <c r="AE74">
        <v>4.9298972335892559</v>
      </c>
      <c r="AF74">
        <v>0</v>
      </c>
      <c r="AG74">
        <v>4.5174112876705745</v>
      </c>
      <c r="AH74">
        <v>10.163792227818925</v>
      </c>
      <c r="AI74">
        <v>1.4073723315706994</v>
      </c>
      <c r="AJ74">
        <v>0</v>
      </c>
      <c r="AK74">
        <v>0</v>
      </c>
      <c r="AL74">
        <v>0</v>
      </c>
      <c r="AM74">
        <v>0</v>
      </c>
      <c r="AN74">
        <v>6.3971411159554389E-2</v>
      </c>
      <c r="AO74">
        <v>0</v>
      </c>
      <c r="AP74">
        <v>0</v>
      </c>
      <c r="AQ74">
        <v>1.123083609912765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4.1703257619047607</v>
      </c>
      <c r="AZ74">
        <v>3.65</v>
      </c>
      <c r="BA74">
        <v>2.6977766933867735</v>
      </c>
      <c r="BB74">
        <v>0.21985912280701753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62.580366393985706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2.5601327356861074</v>
      </c>
      <c r="N75">
        <v>2.849782640379336</v>
      </c>
      <c r="O75">
        <v>3.1700655402963784</v>
      </c>
      <c r="P75">
        <v>3.7395162583004526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1.765612585900856</v>
      </c>
      <c r="AE75">
        <v>4.9298972335892559</v>
      </c>
      <c r="AF75">
        <v>0</v>
      </c>
      <c r="AG75">
        <v>4.5174112876705745</v>
      </c>
      <c r="AH75">
        <v>10.163792227818925</v>
      </c>
      <c r="AI75">
        <v>0.31985736780503488</v>
      </c>
      <c r="AJ75">
        <v>0</v>
      </c>
      <c r="AK75">
        <v>0</v>
      </c>
      <c r="AL75">
        <v>0</v>
      </c>
      <c r="AM75">
        <v>0</v>
      </c>
      <c r="AN75">
        <v>6.3971411159554389E-2</v>
      </c>
      <c r="AO75">
        <v>0</v>
      </c>
      <c r="AP75">
        <v>0</v>
      </c>
      <c r="AQ75">
        <v>2.2461673294852362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4.1703257619047607</v>
      </c>
      <c r="AZ75">
        <v>3.65</v>
      </c>
      <c r="BA75">
        <v>2.6977766933867735</v>
      </c>
      <c r="BB75">
        <v>0.21985912280701753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57.568668799997148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2.5601327356861074</v>
      </c>
      <c r="N76">
        <v>2.849782640379336</v>
      </c>
      <c r="O76">
        <v>3.1700655402963784</v>
      </c>
      <c r="P76">
        <v>3.7395162583004526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2.6484187947263984</v>
      </c>
      <c r="AE76">
        <v>4.9298972335892559</v>
      </c>
      <c r="AF76">
        <v>0</v>
      </c>
      <c r="AG76">
        <v>4.5174112876705745</v>
      </c>
      <c r="AH76">
        <v>10.163792227818925</v>
      </c>
      <c r="AI76">
        <v>0.31985736780503488</v>
      </c>
      <c r="AJ76">
        <v>0</v>
      </c>
      <c r="AK76">
        <v>0</v>
      </c>
      <c r="AL76">
        <v>0</v>
      </c>
      <c r="AM76">
        <v>0</v>
      </c>
      <c r="AN76">
        <v>6.3971411159554389E-2</v>
      </c>
      <c r="AO76">
        <v>0</v>
      </c>
      <c r="AP76">
        <v>0</v>
      </c>
      <c r="AQ76">
        <v>3.3692509393980008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4.1703257619047607</v>
      </c>
      <c r="AZ76">
        <v>4.8600000000000003</v>
      </c>
      <c r="BA76">
        <v>2.6977766933867735</v>
      </c>
      <c r="BB76">
        <v>0.21985912280701753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60.784558618735453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2.5601327356861074</v>
      </c>
      <c r="N77">
        <v>2.849782640379336</v>
      </c>
      <c r="O77">
        <v>3.1700655402963784</v>
      </c>
      <c r="P77">
        <v>3.7395162583004526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3.5394134675029907</v>
      </c>
      <c r="AE77">
        <v>4.9298972335892559</v>
      </c>
      <c r="AF77">
        <v>0.71776031049211364</v>
      </c>
      <c r="AG77">
        <v>4.5174112876705745</v>
      </c>
      <c r="AH77">
        <v>10.163792227818925</v>
      </c>
      <c r="AI77">
        <v>0.63971473561006975</v>
      </c>
      <c r="AJ77">
        <v>0</v>
      </c>
      <c r="AK77">
        <v>0</v>
      </c>
      <c r="AL77">
        <v>0</v>
      </c>
      <c r="AM77">
        <v>0.76765759728965965</v>
      </c>
      <c r="AN77">
        <v>6.3971411159554389E-2</v>
      </c>
      <c r="AO77">
        <v>0</v>
      </c>
      <c r="AP77">
        <v>0</v>
      </c>
      <c r="AQ77">
        <v>4.5261116030484683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4.1703257619047607</v>
      </c>
      <c r="AZ77">
        <v>4.8600000000000003</v>
      </c>
      <c r="BA77">
        <v>2.6977766933867735</v>
      </c>
      <c r="BB77">
        <v>0.21985912280701753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64.637689230749331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2.5601327356861074</v>
      </c>
      <c r="N78">
        <v>2.849782640379336</v>
      </c>
      <c r="O78">
        <v>3.1700655402963784</v>
      </c>
      <c r="P78">
        <v>3.7395162583004526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3.5394134675029907</v>
      </c>
      <c r="AE78">
        <v>4.9298972335892559</v>
      </c>
      <c r="AF78">
        <v>0.71776031049211364</v>
      </c>
      <c r="AG78">
        <v>4.5174112876705745</v>
      </c>
      <c r="AH78">
        <v>12.552283459165388</v>
      </c>
      <c r="AI78">
        <v>1.0235434902046574</v>
      </c>
      <c r="AJ78">
        <v>0</v>
      </c>
      <c r="AK78">
        <v>0</v>
      </c>
      <c r="AL78">
        <v>0</v>
      </c>
      <c r="AM78">
        <v>1.5168915024117071</v>
      </c>
      <c r="AN78">
        <v>6.3971411159554389E-2</v>
      </c>
      <c r="AO78">
        <v>0</v>
      </c>
      <c r="AP78">
        <v>0</v>
      </c>
      <c r="AQ78">
        <v>4.8301040997504279</v>
      </c>
      <c r="AR78">
        <v>0</v>
      </c>
      <c r="AS78">
        <v>3.1346020325730461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4.3683808112058466</v>
      </c>
      <c r="AZ78">
        <v>4.8600000000000003</v>
      </c>
      <c r="BA78">
        <v>3.291283479406919</v>
      </c>
      <c r="BB78">
        <v>0.21985912280701753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69.487653711359428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2.7899881003296443</v>
      </c>
      <c r="L79">
        <v>9.159832888511259</v>
      </c>
      <c r="M79">
        <v>2.5601327356861074</v>
      </c>
      <c r="N79">
        <v>2.849782640379336</v>
      </c>
      <c r="O79">
        <v>3.1700655402963784</v>
      </c>
      <c r="P79">
        <v>3.7398761732435037</v>
      </c>
      <c r="Q79">
        <v>0.39994283623055815</v>
      </c>
      <c r="R79">
        <v>1.2393235584235998</v>
      </c>
      <c r="S79">
        <v>0.60976792584269668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3.5394134675029907</v>
      </c>
      <c r="AE79">
        <v>4.9298972335892559</v>
      </c>
      <c r="AF79">
        <v>0.71776031049211364</v>
      </c>
      <c r="AG79">
        <v>4.5174112876705745</v>
      </c>
      <c r="AH79">
        <v>12.552283459165388</v>
      </c>
      <c r="AI79">
        <v>4.9897745906727273</v>
      </c>
      <c r="AJ79">
        <v>0</v>
      </c>
      <c r="AK79">
        <v>0</v>
      </c>
      <c r="AL79">
        <v>0</v>
      </c>
      <c r="AM79">
        <v>1.5168915024117071</v>
      </c>
      <c r="AN79">
        <v>6.3971411159554389E-2</v>
      </c>
      <c r="AO79">
        <v>0</v>
      </c>
      <c r="AP79">
        <v>0</v>
      </c>
      <c r="AQ79">
        <v>4.8301040997504279</v>
      </c>
      <c r="AR79">
        <v>0</v>
      </c>
      <c r="AS79">
        <v>3.1346020325730461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4.3683808112058466</v>
      </c>
      <c r="AZ79">
        <v>4.8600000000000003</v>
      </c>
      <c r="BA79">
        <v>3.291283479406919</v>
      </c>
      <c r="BB79">
        <v>2.6290134961389962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90.062254409440271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2.7899145343423823</v>
      </c>
      <c r="L80">
        <v>7.13</v>
      </c>
      <c r="M80">
        <v>2.5601327356861074</v>
      </c>
      <c r="N80">
        <v>2.849782640379336</v>
      </c>
      <c r="O80">
        <v>3.1700655402963784</v>
      </c>
      <c r="P80">
        <v>3.7398761732435037</v>
      </c>
      <c r="Q80">
        <v>0.39994283623055815</v>
      </c>
      <c r="R80">
        <v>1.2393235584235998</v>
      </c>
      <c r="S80">
        <v>0.60976792584269668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3.5394134675029907</v>
      </c>
      <c r="AE80">
        <v>4.9298972335892559</v>
      </c>
      <c r="AF80">
        <v>0.71776031049211364</v>
      </c>
      <c r="AG80">
        <v>4.5174112876705745</v>
      </c>
      <c r="AH80">
        <v>12.552283459165388</v>
      </c>
      <c r="AI80">
        <v>4.9897745906727273</v>
      </c>
      <c r="AJ80">
        <v>0</v>
      </c>
      <c r="AK80">
        <v>0</v>
      </c>
      <c r="AL80">
        <v>0</v>
      </c>
      <c r="AM80">
        <v>1.5168915024117071</v>
      </c>
      <c r="AN80">
        <v>6.3971411159554389E-2</v>
      </c>
      <c r="AO80">
        <v>0</v>
      </c>
      <c r="AP80">
        <v>0</v>
      </c>
      <c r="AQ80">
        <v>4.8301040997504279</v>
      </c>
      <c r="AR80">
        <v>0</v>
      </c>
      <c r="AS80">
        <v>3.1346020325730461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4.3683808112058466</v>
      </c>
      <c r="AZ80">
        <v>4.8600000000000003</v>
      </c>
      <c r="BA80">
        <v>3.291283479406919</v>
      </c>
      <c r="BB80">
        <v>2.6290134961389962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88.032347954941756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2.6999431084022638</v>
      </c>
      <c r="L81">
        <v>7.13</v>
      </c>
      <c r="M81">
        <v>2.5601327356861074</v>
      </c>
      <c r="N81">
        <v>2.849782640379336</v>
      </c>
      <c r="O81">
        <v>3.1700655402963784</v>
      </c>
      <c r="P81">
        <v>3.7398761732435037</v>
      </c>
      <c r="Q81">
        <v>0.39994283623055815</v>
      </c>
      <c r="R81">
        <v>1.2393235584235998</v>
      </c>
      <c r="S81">
        <v>0.60976792584269668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3.5394134675029907</v>
      </c>
      <c r="AE81">
        <v>4.9298972335892559</v>
      </c>
      <c r="AF81">
        <v>0.71776031049211364</v>
      </c>
      <c r="AG81">
        <v>4.5174112876705745</v>
      </c>
      <c r="AH81">
        <v>12.552283459165388</v>
      </c>
      <c r="AI81">
        <v>4.9897745906727273</v>
      </c>
      <c r="AJ81">
        <v>0</v>
      </c>
      <c r="AK81">
        <v>0</v>
      </c>
      <c r="AL81">
        <v>0</v>
      </c>
      <c r="AM81">
        <v>1.5168915024117071</v>
      </c>
      <c r="AN81">
        <v>6.3971411159554389E-2</v>
      </c>
      <c r="AO81">
        <v>0</v>
      </c>
      <c r="AP81">
        <v>0</v>
      </c>
      <c r="AQ81">
        <v>4.8301040997504279</v>
      </c>
      <c r="AR81">
        <v>0</v>
      </c>
      <c r="AS81">
        <v>3.1346020325730461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4.3683808112058466</v>
      </c>
      <c r="AZ81">
        <v>4.8600000000000003</v>
      </c>
      <c r="BA81">
        <v>3.291283479406919</v>
      </c>
      <c r="BB81">
        <v>2.6290134961389962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87.942376529001635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2.6999431084022638</v>
      </c>
      <c r="L82">
        <v>7.13</v>
      </c>
      <c r="M82">
        <v>2.5601327356861074</v>
      </c>
      <c r="N82">
        <v>2.849782640379336</v>
      </c>
      <c r="O82">
        <v>3.1700655402963784</v>
      </c>
      <c r="P82">
        <v>3.7398761732435037</v>
      </c>
      <c r="Q82">
        <v>0.39994283623055815</v>
      </c>
      <c r="R82">
        <v>1.2393235584235998</v>
      </c>
      <c r="S82">
        <v>0.60976792584269668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3.5394134675029907</v>
      </c>
      <c r="AE82">
        <v>4.9298972335892559</v>
      </c>
      <c r="AF82">
        <v>0.71776031049211364</v>
      </c>
      <c r="AG82">
        <v>4.5174112876705745</v>
      </c>
      <c r="AH82">
        <v>12.552283459165388</v>
      </c>
      <c r="AI82">
        <v>4.9897745906727273</v>
      </c>
      <c r="AJ82">
        <v>0</v>
      </c>
      <c r="AK82">
        <v>0</v>
      </c>
      <c r="AL82">
        <v>0</v>
      </c>
      <c r="AM82">
        <v>1.5168915024117071</v>
      </c>
      <c r="AN82">
        <v>6.3971411159554389E-2</v>
      </c>
      <c r="AO82">
        <v>0</v>
      </c>
      <c r="AP82">
        <v>0</v>
      </c>
      <c r="AQ82">
        <v>4.8301040997504279</v>
      </c>
      <c r="AR82">
        <v>0</v>
      </c>
      <c r="AS82">
        <v>3.1346020325730461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4.3683808112058466</v>
      </c>
      <c r="AZ82">
        <v>4.8600000000000003</v>
      </c>
      <c r="BA82">
        <v>3.291283479406919</v>
      </c>
      <c r="BB82">
        <v>2.6290134961389962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87.942376529001635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2.699952914590273</v>
      </c>
      <c r="L83">
        <v>7.13</v>
      </c>
      <c r="M83">
        <v>2.5601327356861074</v>
      </c>
      <c r="N83">
        <v>2.849782640379336</v>
      </c>
      <c r="O83">
        <v>3.1700655402963784</v>
      </c>
      <c r="P83">
        <v>3.7398761732435037</v>
      </c>
      <c r="Q83">
        <v>0.39994283623055815</v>
      </c>
      <c r="R83">
        <v>1.2393235584235998</v>
      </c>
      <c r="S83">
        <v>0.60976792584269668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3.5394134675029907</v>
      </c>
      <c r="AE83">
        <v>4.9298972335892559</v>
      </c>
      <c r="AF83">
        <v>0.71776031049211364</v>
      </c>
      <c r="AG83">
        <v>4.5174112876705745</v>
      </c>
      <c r="AH83">
        <v>12.552283459165388</v>
      </c>
      <c r="AI83">
        <v>4.9897745906727273</v>
      </c>
      <c r="AJ83">
        <v>0</v>
      </c>
      <c r="AK83">
        <v>0</v>
      </c>
      <c r="AL83">
        <v>0</v>
      </c>
      <c r="AM83">
        <v>1.5168915024117071</v>
      </c>
      <c r="AN83">
        <v>6.3971411159554389E-2</v>
      </c>
      <c r="AO83">
        <v>0</v>
      </c>
      <c r="AP83">
        <v>0</v>
      </c>
      <c r="AQ83">
        <v>4.8301040997504279</v>
      </c>
      <c r="AR83">
        <v>0</v>
      </c>
      <c r="AS83">
        <v>3.1346020325730461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4.3683808112058466</v>
      </c>
      <c r="AZ83">
        <v>4.8600000000000003</v>
      </c>
      <c r="BA83">
        <v>3.291283479406919</v>
      </c>
      <c r="BB83">
        <v>2.6290134961389962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87.942386335189639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2.6999218774868363</v>
      </c>
      <c r="L84">
        <v>7.13</v>
      </c>
      <c r="M84">
        <v>2.5601327356861074</v>
      </c>
      <c r="N84">
        <v>2.849782640379336</v>
      </c>
      <c r="O84">
        <v>3.1700655402963784</v>
      </c>
      <c r="P84">
        <v>3.7398761732435037</v>
      </c>
      <c r="Q84">
        <v>0.39994283623055815</v>
      </c>
      <c r="R84">
        <v>1.2393235584235998</v>
      </c>
      <c r="S84">
        <v>0.60976792584269668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3.5394134675029907</v>
      </c>
      <c r="AE84">
        <v>4.9298972335892559</v>
      </c>
      <c r="AF84">
        <v>0.71776031049211364</v>
      </c>
      <c r="AG84">
        <v>4.5174112876705745</v>
      </c>
      <c r="AH84">
        <v>12.552283459165388</v>
      </c>
      <c r="AI84">
        <v>4.9897745906727273</v>
      </c>
      <c r="AJ84">
        <v>0</v>
      </c>
      <c r="AK84">
        <v>0</v>
      </c>
      <c r="AL84">
        <v>0</v>
      </c>
      <c r="AM84">
        <v>1.5168915024117071</v>
      </c>
      <c r="AN84">
        <v>6.3971411159554389E-2</v>
      </c>
      <c r="AO84">
        <v>0</v>
      </c>
      <c r="AP84">
        <v>0</v>
      </c>
      <c r="AQ84">
        <v>4.8301040997504279</v>
      </c>
      <c r="AR84">
        <v>0</v>
      </c>
      <c r="AS84">
        <v>3.1346020325730461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4.3683808112058466</v>
      </c>
      <c r="AZ84">
        <v>4.8600000000000003</v>
      </c>
      <c r="BA84">
        <v>3.291283479406919</v>
      </c>
      <c r="BB84">
        <v>2.6290134961389962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87.942355298086198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2.6999296685771244</v>
      </c>
      <c r="L85">
        <v>7.2197202045223374</v>
      </c>
      <c r="M85">
        <v>2.5601327356861074</v>
      </c>
      <c r="N85">
        <v>2.849782640379336</v>
      </c>
      <c r="O85">
        <v>3.1700655402963784</v>
      </c>
      <c r="P85">
        <v>3.7398761732435037</v>
      </c>
      <c r="Q85">
        <v>0.39994283623055815</v>
      </c>
      <c r="R85">
        <v>1.2393235584235998</v>
      </c>
      <c r="S85">
        <v>0.60976792584269668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3.5394134675029907</v>
      </c>
      <c r="AE85">
        <v>4.9298972335892559</v>
      </c>
      <c r="AF85">
        <v>0.71776031049211364</v>
      </c>
      <c r="AG85">
        <v>4.5174112876705745</v>
      </c>
      <c r="AH85">
        <v>12.552283459165388</v>
      </c>
      <c r="AI85">
        <v>1.6376695843274518</v>
      </c>
      <c r="AJ85">
        <v>0</v>
      </c>
      <c r="AK85">
        <v>0</v>
      </c>
      <c r="AL85">
        <v>0</v>
      </c>
      <c r="AM85">
        <v>1.5168915024117071</v>
      </c>
      <c r="AN85">
        <v>6.3971411159554389E-2</v>
      </c>
      <c r="AO85">
        <v>0</v>
      </c>
      <c r="AP85">
        <v>0</v>
      </c>
      <c r="AQ85">
        <v>4.8301040997504279</v>
      </c>
      <c r="AR85">
        <v>0</v>
      </c>
      <c r="AS85">
        <v>3.1346020325730461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4.3683808112058466</v>
      </c>
      <c r="AZ85">
        <v>4.8600000000000003</v>
      </c>
      <c r="BA85">
        <v>3.291283479406919</v>
      </c>
      <c r="BB85">
        <v>2.6290134961389962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84.679978287353549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2.6999360821318028</v>
      </c>
      <c r="L86">
        <v>7.2197202045223374</v>
      </c>
      <c r="M86">
        <v>2.5601327356861074</v>
      </c>
      <c r="N86">
        <v>2.849782640379336</v>
      </c>
      <c r="O86">
        <v>3.1700655402963784</v>
      </c>
      <c r="P86">
        <v>3.7398761732435037</v>
      </c>
      <c r="Q86">
        <v>0.39994283623055815</v>
      </c>
      <c r="R86">
        <v>1.2393235584235998</v>
      </c>
      <c r="S86">
        <v>0.60976792584269668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3.5394134675029907</v>
      </c>
      <c r="AE86">
        <v>4.9298972335892559</v>
      </c>
      <c r="AF86">
        <v>0.71776031049211364</v>
      </c>
      <c r="AG86">
        <v>4.5174112876705745</v>
      </c>
      <c r="AH86">
        <v>12.552283459165388</v>
      </c>
      <c r="AI86">
        <v>1.4073723315706994</v>
      </c>
      <c r="AJ86">
        <v>0</v>
      </c>
      <c r="AK86">
        <v>0</v>
      </c>
      <c r="AL86">
        <v>0</v>
      </c>
      <c r="AM86">
        <v>1.5168915024117071</v>
      </c>
      <c r="AN86">
        <v>6.3971411159554389E-2</v>
      </c>
      <c r="AO86">
        <v>0</v>
      </c>
      <c r="AP86">
        <v>0</v>
      </c>
      <c r="AQ86">
        <v>4.8301040997504279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4.1703257619047607</v>
      </c>
      <c r="AZ86">
        <v>4.8600000000000003</v>
      </c>
      <c r="BA86">
        <v>3.291283479406919</v>
      </c>
      <c r="BB86">
        <v>2.6290134961389962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84.018776141326569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2.6999664951546305</v>
      </c>
      <c r="L87">
        <v>7.2197202045223374</v>
      </c>
      <c r="M87">
        <v>2.5601327356861074</v>
      </c>
      <c r="N87">
        <v>2.849782640379336</v>
      </c>
      <c r="O87">
        <v>3.1700655402963784</v>
      </c>
      <c r="P87">
        <v>3.8396557576666979</v>
      </c>
      <c r="Q87">
        <v>0.39994283623055815</v>
      </c>
      <c r="R87">
        <v>1.2393235584235998</v>
      </c>
      <c r="S87">
        <v>0.60976792584269668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3.5394134675029907</v>
      </c>
      <c r="AE87">
        <v>4.9298972335892559</v>
      </c>
      <c r="AF87">
        <v>0.71776031049211364</v>
      </c>
      <c r="AG87">
        <v>4.5174112876705745</v>
      </c>
      <c r="AH87">
        <v>12.552283459165388</v>
      </c>
      <c r="AI87">
        <v>1.4073723315706994</v>
      </c>
      <c r="AJ87">
        <v>0</v>
      </c>
      <c r="AK87">
        <v>0</v>
      </c>
      <c r="AL87">
        <v>0</v>
      </c>
      <c r="AM87">
        <v>1.5168915024117071</v>
      </c>
      <c r="AN87">
        <v>6.3971411159554389E-2</v>
      </c>
      <c r="AO87">
        <v>0</v>
      </c>
      <c r="AP87">
        <v>0</v>
      </c>
      <c r="AQ87">
        <v>4.8301040997504279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4.1703257619047607</v>
      </c>
      <c r="AZ87">
        <v>4.8600000000000003</v>
      </c>
      <c r="BA87">
        <v>3.291283479406919</v>
      </c>
      <c r="BB87">
        <v>2.6290134961389962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84.118586138772599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2.6999664951546305</v>
      </c>
      <c r="L88">
        <v>8.85</v>
      </c>
      <c r="M88">
        <v>2.5601327356861074</v>
      </c>
      <c r="N88">
        <v>2.849782640379336</v>
      </c>
      <c r="O88">
        <v>3.1700655402963784</v>
      </c>
      <c r="P88">
        <v>3.8396557576666979</v>
      </c>
      <c r="Q88">
        <v>0.39994283623055815</v>
      </c>
      <c r="R88">
        <v>1.2393235584235998</v>
      </c>
      <c r="S88">
        <v>0.60976792584269668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3.5394134675029907</v>
      </c>
      <c r="AE88">
        <v>4.9298972335892559</v>
      </c>
      <c r="AF88">
        <v>0.71776031049211364</v>
      </c>
      <c r="AG88">
        <v>4.5174112876705745</v>
      </c>
      <c r="AH88">
        <v>12.552283459165388</v>
      </c>
      <c r="AI88">
        <v>1.4073723315706994</v>
      </c>
      <c r="AJ88">
        <v>0</v>
      </c>
      <c r="AK88">
        <v>0</v>
      </c>
      <c r="AL88">
        <v>0</v>
      </c>
      <c r="AM88">
        <v>1.5168915024117071</v>
      </c>
      <c r="AN88">
        <v>6.3971411159554389E-2</v>
      </c>
      <c r="AO88">
        <v>0</v>
      </c>
      <c r="AP88">
        <v>0</v>
      </c>
      <c r="AQ88">
        <v>4.8301040997504279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4.1703257619047607</v>
      </c>
      <c r="AZ88">
        <v>4.8600000000000003</v>
      </c>
      <c r="BA88">
        <v>3.291283479406919</v>
      </c>
      <c r="BB88">
        <v>2.6290134961389962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85.748865934250261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2.6999664951546305</v>
      </c>
      <c r="L89">
        <v>8.85</v>
      </c>
      <c r="M89">
        <v>2.5601327356861074</v>
      </c>
      <c r="N89">
        <v>2.849782640379336</v>
      </c>
      <c r="O89">
        <v>3.1700655402963784</v>
      </c>
      <c r="P89">
        <v>3.8396557576666979</v>
      </c>
      <c r="Q89">
        <v>0.39994283623055815</v>
      </c>
      <c r="R89">
        <v>1.2393235584235998</v>
      </c>
      <c r="S89">
        <v>0.60976792584269668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3.5394134675029907</v>
      </c>
      <c r="AE89">
        <v>4.9298972335892559</v>
      </c>
      <c r="AF89">
        <v>1.4355204693928021</v>
      </c>
      <c r="AG89">
        <v>4.5174112876705745</v>
      </c>
      <c r="AH89">
        <v>12.552283459165388</v>
      </c>
      <c r="AI89">
        <v>1.4073723315706994</v>
      </c>
      <c r="AJ89">
        <v>0</v>
      </c>
      <c r="AK89">
        <v>0</v>
      </c>
      <c r="AL89">
        <v>0</v>
      </c>
      <c r="AM89">
        <v>1.5168915024117071</v>
      </c>
      <c r="AN89">
        <v>6.3971411159554389E-2</v>
      </c>
      <c r="AO89">
        <v>0</v>
      </c>
      <c r="AP89">
        <v>0</v>
      </c>
      <c r="AQ89">
        <v>4.8301040997504279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4.1703257619047607</v>
      </c>
      <c r="AZ89">
        <v>4.8600000000000003</v>
      </c>
      <c r="BA89">
        <v>3.291283479406919</v>
      </c>
      <c r="BB89">
        <v>2.6290134961389962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86.46662609315095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2.6999664951546305</v>
      </c>
      <c r="L90">
        <v>8.85</v>
      </c>
      <c r="M90">
        <v>2.5601327356861074</v>
      </c>
      <c r="N90">
        <v>2.849782640379336</v>
      </c>
      <c r="O90">
        <v>3.1700655402963784</v>
      </c>
      <c r="P90">
        <v>3.8396557576666979</v>
      </c>
      <c r="Q90">
        <v>0.39994283623055815</v>
      </c>
      <c r="R90">
        <v>1.2393235584235998</v>
      </c>
      <c r="S90">
        <v>0.60976792584269668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3.5394134675029907</v>
      </c>
      <c r="AE90">
        <v>4.9298972335892559</v>
      </c>
      <c r="AF90">
        <v>2.068838216530974</v>
      </c>
      <c r="AG90">
        <v>4.5174112876705745</v>
      </c>
      <c r="AH90">
        <v>12.552283459165388</v>
      </c>
      <c r="AI90">
        <v>1.4073723315706994</v>
      </c>
      <c r="AJ90">
        <v>0</v>
      </c>
      <c r="AK90">
        <v>0</v>
      </c>
      <c r="AL90">
        <v>0</v>
      </c>
      <c r="AM90">
        <v>1.5168915024117071</v>
      </c>
      <c r="AN90">
        <v>6.3971411159554389E-2</v>
      </c>
      <c r="AO90">
        <v>0</v>
      </c>
      <c r="AP90">
        <v>0</v>
      </c>
      <c r="AQ90">
        <v>4.8301040997504279</v>
      </c>
      <c r="AR90">
        <v>0</v>
      </c>
      <c r="AS90">
        <v>3.1346020325730461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4.3683808112058466</v>
      </c>
      <c r="AZ90">
        <v>4.8600000000000003</v>
      </c>
      <c r="BA90">
        <v>3.291283479406919</v>
      </c>
      <c r="BB90">
        <v>2.6290134961389962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87.530855147114025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2.6999664951546305</v>
      </c>
      <c r="L91">
        <v>8.85</v>
      </c>
      <c r="M91">
        <v>2.5601327356861074</v>
      </c>
      <c r="N91">
        <v>2.849782640379336</v>
      </c>
      <c r="O91">
        <v>3.1700655402963784</v>
      </c>
      <c r="P91">
        <v>3.8396557576666979</v>
      </c>
      <c r="Q91">
        <v>0.39994283623055815</v>
      </c>
      <c r="R91">
        <v>1.2393235584235998</v>
      </c>
      <c r="S91">
        <v>0.60976792584269668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3.5394134675029907</v>
      </c>
      <c r="AE91">
        <v>4.9298972335892559</v>
      </c>
      <c r="AF91">
        <v>2.068838216530974</v>
      </c>
      <c r="AG91">
        <v>4.5174112876705745</v>
      </c>
      <c r="AH91">
        <v>12.552283459165388</v>
      </c>
      <c r="AI91">
        <v>1.4073723315706994</v>
      </c>
      <c r="AJ91">
        <v>0</v>
      </c>
      <c r="AK91">
        <v>0</v>
      </c>
      <c r="AL91">
        <v>0</v>
      </c>
      <c r="AM91">
        <v>1.5168915024117071</v>
      </c>
      <c r="AN91">
        <v>6.3971411159554389E-2</v>
      </c>
      <c r="AO91">
        <v>0</v>
      </c>
      <c r="AP91">
        <v>0</v>
      </c>
      <c r="AQ91">
        <v>4.8301040997504279</v>
      </c>
      <c r="AR91">
        <v>0</v>
      </c>
      <c r="AS91">
        <v>3.1346020325730461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4.3683808112058466</v>
      </c>
      <c r="AZ91">
        <v>4.8600000000000003</v>
      </c>
      <c r="BA91">
        <v>3.291283479406919</v>
      </c>
      <c r="BB91">
        <v>2.6290134961389962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87.530855147114025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2.6999664951546305</v>
      </c>
      <c r="L92">
        <v>8.85</v>
      </c>
      <c r="M92">
        <v>2.5601327356861074</v>
      </c>
      <c r="N92">
        <v>2.849782640379336</v>
      </c>
      <c r="O92">
        <v>3.1700655402963784</v>
      </c>
      <c r="P92">
        <v>3.8396557576666979</v>
      </c>
      <c r="Q92">
        <v>0.39994283623055815</v>
      </c>
      <c r="R92">
        <v>1.2393235584235998</v>
      </c>
      <c r="S92">
        <v>0.60976792584269668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3.5394134675029907</v>
      </c>
      <c r="AE92">
        <v>4.9298972335892559</v>
      </c>
      <c r="AF92">
        <v>2.068838216530974</v>
      </c>
      <c r="AG92">
        <v>4.5174112876705745</v>
      </c>
      <c r="AH92">
        <v>12.552283459165388</v>
      </c>
      <c r="AI92">
        <v>1.4073723315706994</v>
      </c>
      <c r="AJ92">
        <v>0</v>
      </c>
      <c r="AK92">
        <v>0</v>
      </c>
      <c r="AL92">
        <v>0</v>
      </c>
      <c r="AM92">
        <v>1.5168915024117071</v>
      </c>
      <c r="AN92">
        <v>6.3971411159554389E-2</v>
      </c>
      <c r="AO92">
        <v>0</v>
      </c>
      <c r="AP92">
        <v>0</v>
      </c>
      <c r="AQ92">
        <v>4.8301040997504279</v>
      </c>
      <c r="AR92">
        <v>0</v>
      </c>
      <c r="AS92">
        <v>3.1346020325730461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4.3683808112058466</v>
      </c>
      <c r="AZ92">
        <v>4.8600000000000003</v>
      </c>
      <c r="BA92">
        <v>3.291283479406919</v>
      </c>
      <c r="BB92">
        <v>2.6290134961389962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87.530855147114025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2.6999664951546305</v>
      </c>
      <c r="L93">
        <v>8.85</v>
      </c>
      <c r="M93">
        <v>2.5601327356861074</v>
      </c>
      <c r="N93">
        <v>2.849782640379336</v>
      </c>
      <c r="O93">
        <v>3.1700655402963784</v>
      </c>
      <c r="P93">
        <v>3.8396557576666979</v>
      </c>
      <c r="Q93">
        <v>0.39994283623055815</v>
      </c>
      <c r="R93">
        <v>1.2393235584235998</v>
      </c>
      <c r="S93">
        <v>0.60976792584269668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3.5394134675029907</v>
      </c>
      <c r="AE93">
        <v>4.9298972335892559</v>
      </c>
      <c r="AF93">
        <v>2.068838216530974</v>
      </c>
      <c r="AG93">
        <v>4.5174112876705745</v>
      </c>
      <c r="AH93">
        <v>12.552283459165388</v>
      </c>
      <c r="AI93">
        <v>0.3582401998787666</v>
      </c>
      <c r="AJ93">
        <v>0</v>
      </c>
      <c r="AK93">
        <v>0</v>
      </c>
      <c r="AL93">
        <v>0</v>
      </c>
      <c r="AM93">
        <v>1.5168915024117071</v>
      </c>
      <c r="AN93">
        <v>6.3971411159554389E-2</v>
      </c>
      <c r="AO93">
        <v>0</v>
      </c>
      <c r="AP93">
        <v>0</v>
      </c>
      <c r="AQ93">
        <v>4.8301040997504279</v>
      </c>
      <c r="AR93">
        <v>0</v>
      </c>
      <c r="AS93">
        <v>3.1346020325730461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4.3683808112058466</v>
      </c>
      <c r="AZ93">
        <v>4.8600000000000003</v>
      </c>
      <c r="BA93">
        <v>3.291283479406919</v>
      </c>
      <c r="BB93">
        <v>2.6290134961389962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86.481723015422091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2.6999659213613136</v>
      </c>
      <c r="L94">
        <v>8.85</v>
      </c>
      <c r="M94">
        <v>2.5601327356861074</v>
      </c>
      <c r="N94">
        <v>2.849782640379336</v>
      </c>
      <c r="O94">
        <v>3.1700655402963784</v>
      </c>
      <c r="P94">
        <v>3.8396557576666979</v>
      </c>
      <c r="Q94">
        <v>0.39994283623055815</v>
      </c>
      <c r="R94">
        <v>1.2393235584235998</v>
      </c>
      <c r="S94">
        <v>0.60976792584269668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2.6484187947263984</v>
      </c>
      <c r="AE94">
        <v>4.9298972335892559</v>
      </c>
      <c r="AF94">
        <v>2.026617124343284</v>
      </c>
      <c r="AG94">
        <v>4.5174112876705745</v>
      </c>
      <c r="AH94">
        <v>12.552283459165388</v>
      </c>
      <c r="AI94">
        <v>0.3582401998787666</v>
      </c>
      <c r="AJ94">
        <v>0</v>
      </c>
      <c r="AK94">
        <v>0</v>
      </c>
      <c r="AL94">
        <v>0</v>
      </c>
      <c r="AM94">
        <v>1.5168915024117071</v>
      </c>
      <c r="AN94">
        <v>6.3971411159554389E-2</v>
      </c>
      <c r="AO94">
        <v>0</v>
      </c>
      <c r="AP94">
        <v>0</v>
      </c>
      <c r="AQ94">
        <v>4.8301040997504279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4.1703257619047607</v>
      </c>
      <c r="AZ94">
        <v>3.65</v>
      </c>
      <c r="BA94">
        <v>3.291283479406919</v>
      </c>
      <c r="BB94">
        <v>2.6290134961389962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83.907595369839584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2.6999690181869185</v>
      </c>
      <c r="L95">
        <v>8.85</v>
      </c>
      <c r="M95">
        <v>2.5601327356861074</v>
      </c>
      <c r="N95">
        <v>2.849782640379336</v>
      </c>
      <c r="O95">
        <v>3.1700655402963784</v>
      </c>
      <c r="P95">
        <v>3.8396557576666979</v>
      </c>
      <c r="Q95">
        <v>0.39994283623055815</v>
      </c>
      <c r="R95">
        <v>1.2393235584235998</v>
      </c>
      <c r="S95">
        <v>0.60976792584269668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1.7697067758139378</v>
      </c>
      <c r="AE95">
        <v>4.9298972335892559</v>
      </c>
      <c r="AF95">
        <v>2.026617124343284</v>
      </c>
      <c r="AG95">
        <v>4.5174112876705745</v>
      </c>
      <c r="AH95">
        <v>12.552283459165388</v>
      </c>
      <c r="AI95">
        <v>1.4073723315706994</v>
      </c>
      <c r="AJ95">
        <v>0</v>
      </c>
      <c r="AK95">
        <v>0</v>
      </c>
      <c r="AL95">
        <v>0</v>
      </c>
      <c r="AM95">
        <v>1.5168915024117071</v>
      </c>
      <c r="AN95">
        <v>6.3971411159554389E-2</v>
      </c>
      <c r="AO95">
        <v>0</v>
      </c>
      <c r="AP95">
        <v>0</v>
      </c>
      <c r="AQ95">
        <v>4.4923346589704725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4.1703257619047607</v>
      </c>
      <c r="AZ95">
        <v>3.65</v>
      </c>
      <c r="BA95">
        <v>3.291283479406919</v>
      </c>
      <c r="BB95">
        <v>2.6290134961389962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83.740249138664723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2.6999692645621214</v>
      </c>
      <c r="L96">
        <v>8.85</v>
      </c>
      <c r="M96">
        <v>2.5601327356861074</v>
      </c>
      <c r="N96">
        <v>2.849782640379336</v>
      </c>
      <c r="O96">
        <v>3.1700655402963784</v>
      </c>
      <c r="P96">
        <v>3.8396557576666979</v>
      </c>
      <c r="Q96">
        <v>0.39994283623055815</v>
      </c>
      <c r="R96">
        <v>1.2393235584235998</v>
      </c>
      <c r="S96">
        <v>0.60976792584269668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1.7697067758139378</v>
      </c>
      <c r="AE96">
        <v>4.9298972335892559</v>
      </c>
      <c r="AF96">
        <v>2.026617124343284</v>
      </c>
      <c r="AG96">
        <v>4.5174112876705745</v>
      </c>
      <c r="AH96">
        <v>12.552283459165388</v>
      </c>
      <c r="AI96">
        <v>1.4073723315706994</v>
      </c>
      <c r="AJ96">
        <v>0</v>
      </c>
      <c r="AK96">
        <v>0</v>
      </c>
      <c r="AL96">
        <v>0</v>
      </c>
      <c r="AM96">
        <v>1.5168915024117071</v>
      </c>
      <c r="AN96">
        <v>6.3971411159554389E-2</v>
      </c>
      <c r="AO96">
        <v>0</v>
      </c>
      <c r="AP96">
        <v>0</v>
      </c>
      <c r="AQ96">
        <v>4.4923346589704725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4.1703257619047607</v>
      </c>
      <c r="AZ96">
        <v>3.65</v>
      </c>
      <c r="BA96">
        <v>3.291283479406919</v>
      </c>
      <c r="BB96">
        <v>2.6290134961389962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83.740249385039917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2.6999692645621214</v>
      </c>
      <c r="L97">
        <v>8.85</v>
      </c>
      <c r="M97">
        <v>2.5601327356861074</v>
      </c>
      <c r="N97">
        <v>2.849782640379336</v>
      </c>
      <c r="O97">
        <v>3.1700655402963784</v>
      </c>
      <c r="P97">
        <v>3.8396557576666979</v>
      </c>
      <c r="Q97">
        <v>0.39994283623055815</v>
      </c>
      <c r="R97">
        <v>1.2393235584235998</v>
      </c>
      <c r="S97">
        <v>0.60976792584269668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1.7697067758139378</v>
      </c>
      <c r="AE97">
        <v>4.9298972335892559</v>
      </c>
      <c r="AF97">
        <v>2.026617124343284</v>
      </c>
      <c r="AG97">
        <v>4.5174112876705745</v>
      </c>
      <c r="AH97">
        <v>12.552283459165388</v>
      </c>
      <c r="AI97">
        <v>1.4073723315706994</v>
      </c>
      <c r="AJ97">
        <v>0</v>
      </c>
      <c r="AK97">
        <v>0</v>
      </c>
      <c r="AL97">
        <v>0</v>
      </c>
      <c r="AM97">
        <v>1.5168915024117071</v>
      </c>
      <c r="AN97">
        <v>6.3971411159554389E-2</v>
      </c>
      <c r="AO97">
        <v>0</v>
      </c>
      <c r="AP97">
        <v>0</v>
      </c>
      <c r="AQ97">
        <v>4.4923346589704725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4.1703257619047607</v>
      </c>
      <c r="AZ97">
        <v>3.65</v>
      </c>
      <c r="BA97">
        <v>3.291283479406919</v>
      </c>
      <c r="BB97">
        <v>2.6290134961389962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83.740249385039917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2.6999692645621214</v>
      </c>
      <c r="L98">
        <v>8.85</v>
      </c>
      <c r="M98">
        <v>2.5601327356861074</v>
      </c>
      <c r="N98">
        <v>2.849782640379336</v>
      </c>
      <c r="O98">
        <v>3.1700655402963784</v>
      </c>
      <c r="P98">
        <v>3.8396557576666979</v>
      </c>
      <c r="Q98">
        <v>0.39994283623055815</v>
      </c>
      <c r="R98">
        <v>1.2393235584235998</v>
      </c>
      <c r="S98">
        <v>0.60976792584269668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1.7697067758139378</v>
      </c>
      <c r="AE98">
        <v>4.9298972335892559</v>
      </c>
      <c r="AF98">
        <v>2.026617124343284</v>
      </c>
      <c r="AG98">
        <v>4.5174112876705745</v>
      </c>
      <c r="AH98">
        <v>12.552283459165388</v>
      </c>
      <c r="AI98">
        <v>1.4073723315706994</v>
      </c>
      <c r="AJ98">
        <v>0</v>
      </c>
      <c r="AK98">
        <v>0</v>
      </c>
      <c r="AL98">
        <v>0</v>
      </c>
      <c r="AM98">
        <v>1.5168915024117071</v>
      </c>
      <c r="AN98">
        <v>6.3971411159554389E-2</v>
      </c>
      <c r="AO98">
        <v>0</v>
      </c>
      <c r="AP98">
        <v>0</v>
      </c>
      <c r="AQ98">
        <v>4.4923346589704725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4.1703257619047607</v>
      </c>
      <c r="AZ98">
        <v>3.65</v>
      </c>
      <c r="BA98">
        <v>3.291283479406919</v>
      </c>
      <c r="BB98">
        <v>2.6290134961389962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83.740249385039917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5.1783450610948202E-4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2.2949650910252506E-3</v>
      </c>
      <c r="K99">
        <f t="shared" si="2"/>
        <v>4.1864677913337707E-2</v>
      </c>
      <c r="L99">
        <f t="shared" si="2"/>
        <v>0.14903991225884203</v>
      </c>
      <c r="M99">
        <f t="shared" si="2"/>
        <v>6.023185624857564E-2</v>
      </c>
      <c r="N99">
        <f t="shared" si="2"/>
        <v>6.6636962583769291E-2</v>
      </c>
      <c r="O99">
        <f t="shared" si="2"/>
        <v>7.4128998521191827E-2</v>
      </c>
      <c r="P99">
        <f t="shared" si="2"/>
        <v>8.865267930612579E-2</v>
      </c>
      <c r="Q99">
        <f t="shared" si="2"/>
        <v>6.778739965359889E-3</v>
      </c>
      <c r="R99">
        <f t="shared" si="2"/>
        <v>2.1111591324899943E-2</v>
      </c>
      <c r="S99">
        <f t="shared" si="2"/>
        <v>1.0440627726632186E-2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4.8215297314032193E-2</v>
      </c>
      <c r="AE99">
        <f t="shared" si="2"/>
        <v>0.11585258507555399</v>
      </c>
      <c r="AF99">
        <f t="shared" si="2"/>
        <v>2.0952265677937384E-2</v>
      </c>
      <c r="AG99">
        <f t="shared" si="2"/>
        <v>0.10841787090409398</v>
      </c>
      <c r="AH99">
        <f t="shared" si="2"/>
        <v>0.30354165617094775</v>
      </c>
      <c r="AI99">
        <f t="shared" si="2"/>
        <v>2.6599336619813209E-2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1.605607110462267E-2</v>
      </c>
      <c r="AN99">
        <f t="shared" si="2"/>
        <v>1.5353138678293019E-3</v>
      </c>
      <c r="AO99">
        <f t="shared" si="2"/>
        <v>0</v>
      </c>
      <c r="AP99">
        <f t="shared" si="2"/>
        <v>0</v>
      </c>
      <c r="AQ99">
        <f t="shared" si="2"/>
        <v>4.4963456299573427E-2</v>
      </c>
      <c r="AR99">
        <f t="shared" si="2"/>
        <v>0</v>
      </c>
      <c r="AS99">
        <f t="shared" si="2"/>
        <v>7.3113248535651029E-2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9.8827100030944443E-2</v>
      </c>
      <c r="AZ99">
        <f t="shared" si="2"/>
        <v>8.5069083723405076E-2</v>
      </c>
      <c r="BA99">
        <f t="shared" si="2"/>
        <v>7.8153791256912811E-2</v>
      </c>
      <c r="BB99">
        <f t="shared" si="2"/>
        <v>4.5610793727057827E-2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1.768300050482529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18.823315999999998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18.823315999999998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19.327956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18.052137999999999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18.052137999999999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15.090157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15.090157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15.265530999999999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15.265530999999999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14.877269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14.877269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14.789633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14.789633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13.382009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13.382009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12.222771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12.222771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9.6825340000000004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9.6825340000000004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8.6621620000000004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8.6621620000000004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8.7994529999999997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8.7994529999999997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11.140985000000001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11.140985000000001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14.953711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14.953711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17.574728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17.574728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18.168213999999999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18.168213999999999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19.327956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19.327956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19.327956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19.327956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19.327956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19.327956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19.327956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19.327956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19.327956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19.327956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19.327956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19.327956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19.327956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19.327956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19.327956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19.327956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19.327956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19.327956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19.327956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19.327956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19.327956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19.327956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19.327956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19.327956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19.327956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19.327956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19.327956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19.327956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19.327956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0.44426226175000055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0.44426226175000055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9.01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31.74</v>
      </c>
      <c r="K3" s="201">
        <v>494.62</v>
      </c>
      <c r="L3" s="201">
        <v>17.48</v>
      </c>
      <c r="M3" s="201">
        <v>63.96</v>
      </c>
      <c r="N3" s="201">
        <v>53</v>
      </c>
      <c r="O3" s="201">
        <v>74.069999999999993</v>
      </c>
      <c r="P3" s="201">
        <v>21.75</v>
      </c>
      <c r="Q3" s="201">
        <v>9.64</v>
      </c>
      <c r="R3" s="201">
        <v>19.149999999999999</v>
      </c>
      <c r="S3" s="201">
        <v>11.78</v>
      </c>
      <c r="T3" s="201">
        <v>0</v>
      </c>
      <c r="U3" s="201">
        <v>59.18</v>
      </c>
      <c r="V3" s="201">
        <v>7.62</v>
      </c>
      <c r="W3" s="201">
        <v>18.809999999999999</v>
      </c>
      <c r="X3" s="201">
        <v>62.94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82.26</v>
      </c>
      <c r="AF3" s="201">
        <v>0</v>
      </c>
      <c r="AG3" s="201">
        <v>0</v>
      </c>
      <c r="AH3" s="201">
        <v>0</v>
      </c>
      <c r="AI3" s="201">
        <v>106.56</v>
      </c>
      <c r="AJ3" s="201">
        <v>0</v>
      </c>
      <c r="AK3" s="201">
        <v>0</v>
      </c>
      <c r="AL3" s="201">
        <v>0</v>
      </c>
      <c r="AM3" s="201">
        <v>273.93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3.49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7.66</v>
      </c>
      <c r="K4" s="201">
        <v>494.62</v>
      </c>
      <c r="L4" s="201">
        <v>17.48</v>
      </c>
      <c r="M4" s="201">
        <v>63.96</v>
      </c>
      <c r="N4" s="201">
        <v>53</v>
      </c>
      <c r="O4" s="201">
        <v>74.069999999999993</v>
      </c>
      <c r="P4" s="201">
        <v>21.75</v>
      </c>
      <c r="Q4" s="201">
        <v>9.64</v>
      </c>
      <c r="R4" s="201">
        <v>19.149999999999999</v>
      </c>
      <c r="S4" s="201">
        <v>11.78</v>
      </c>
      <c r="T4" s="201">
        <v>0</v>
      </c>
      <c r="U4" s="201">
        <v>59.18</v>
      </c>
      <c r="V4" s="201">
        <v>7.67</v>
      </c>
      <c r="W4" s="201">
        <v>18.809999999999999</v>
      </c>
      <c r="X4" s="201">
        <v>62.94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82.26</v>
      </c>
      <c r="AF4" s="201">
        <v>0</v>
      </c>
      <c r="AG4" s="201">
        <v>0</v>
      </c>
      <c r="AH4" s="201">
        <v>0</v>
      </c>
      <c r="AI4" s="201">
        <v>106.56</v>
      </c>
      <c r="AJ4" s="201">
        <v>0</v>
      </c>
      <c r="AK4" s="201">
        <v>0</v>
      </c>
      <c r="AL4" s="201">
        <v>0</v>
      </c>
      <c r="AM4" s="201">
        <v>273.93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3.49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0.04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1.17</v>
      </c>
      <c r="K5" s="201">
        <v>494.62</v>
      </c>
      <c r="L5" s="201">
        <v>17.48</v>
      </c>
      <c r="M5" s="201">
        <v>63.96</v>
      </c>
      <c r="N5" s="201">
        <v>53</v>
      </c>
      <c r="O5" s="201">
        <v>74.069999999999993</v>
      </c>
      <c r="P5" s="201">
        <v>21.75</v>
      </c>
      <c r="Q5" s="201">
        <v>9.64</v>
      </c>
      <c r="R5" s="201">
        <v>19.149999999999999</v>
      </c>
      <c r="S5" s="201">
        <v>11.78</v>
      </c>
      <c r="T5" s="201">
        <v>0</v>
      </c>
      <c r="U5" s="201">
        <v>59.18</v>
      </c>
      <c r="V5" s="201">
        <v>7.67</v>
      </c>
      <c r="W5" s="201">
        <v>18.809999999999999</v>
      </c>
      <c r="X5" s="201">
        <v>62.94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82.26</v>
      </c>
      <c r="AF5" s="201">
        <v>0</v>
      </c>
      <c r="AG5" s="201">
        <v>0</v>
      </c>
      <c r="AH5" s="201">
        <v>0</v>
      </c>
      <c r="AI5" s="201">
        <v>106.56</v>
      </c>
      <c r="AJ5" s="201">
        <v>0</v>
      </c>
      <c r="AK5" s="201">
        <v>0</v>
      </c>
      <c r="AL5" s="201">
        <v>0</v>
      </c>
      <c r="AM5" s="201">
        <v>273.93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3.49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494.62</v>
      </c>
      <c r="L6" s="201">
        <v>17.48</v>
      </c>
      <c r="M6" s="201">
        <v>63.96</v>
      </c>
      <c r="N6" s="201">
        <v>53</v>
      </c>
      <c r="O6" s="201">
        <v>74.069999999999993</v>
      </c>
      <c r="P6" s="201">
        <v>21.75</v>
      </c>
      <c r="Q6" s="201">
        <v>9.64</v>
      </c>
      <c r="R6" s="201">
        <v>19.149999999999999</v>
      </c>
      <c r="S6" s="201">
        <v>11.78</v>
      </c>
      <c r="T6" s="201">
        <v>0</v>
      </c>
      <c r="U6" s="201">
        <v>59.18</v>
      </c>
      <c r="V6" s="201">
        <v>7.67</v>
      </c>
      <c r="W6" s="201">
        <v>18.809999999999999</v>
      </c>
      <c r="X6" s="201">
        <v>62.94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82.26</v>
      </c>
      <c r="AF6" s="201">
        <v>0</v>
      </c>
      <c r="AG6" s="201">
        <v>0</v>
      </c>
      <c r="AH6" s="201">
        <v>0</v>
      </c>
      <c r="AI6" s="201">
        <v>106.56</v>
      </c>
      <c r="AJ6" s="201">
        <v>0</v>
      </c>
      <c r="AK6" s="201">
        <v>0</v>
      </c>
      <c r="AL6" s="201">
        <v>0</v>
      </c>
      <c r="AM6" s="201">
        <v>273.93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3.49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494.62</v>
      </c>
      <c r="L7" s="201">
        <v>17.48</v>
      </c>
      <c r="M7" s="201">
        <v>63.96</v>
      </c>
      <c r="N7" s="201">
        <v>53</v>
      </c>
      <c r="O7" s="201">
        <v>74.069999999999993</v>
      </c>
      <c r="P7" s="201">
        <v>21.75</v>
      </c>
      <c r="Q7" s="201">
        <v>9.64</v>
      </c>
      <c r="R7" s="201">
        <v>19.149999999999999</v>
      </c>
      <c r="S7" s="201">
        <v>11.78</v>
      </c>
      <c r="T7" s="201">
        <v>0</v>
      </c>
      <c r="U7" s="201">
        <v>59.18</v>
      </c>
      <c r="V7" s="201">
        <v>7.67</v>
      </c>
      <c r="W7" s="201">
        <v>18.809999999999999</v>
      </c>
      <c r="X7" s="201">
        <v>62.94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82.26</v>
      </c>
      <c r="AF7" s="201">
        <v>0</v>
      </c>
      <c r="AG7" s="201">
        <v>0</v>
      </c>
      <c r="AH7" s="201">
        <v>0</v>
      </c>
      <c r="AI7" s="201">
        <v>106.56</v>
      </c>
      <c r="AJ7" s="201">
        <v>0</v>
      </c>
      <c r="AK7" s="201">
        <v>0</v>
      </c>
      <c r="AL7" s="201">
        <v>0</v>
      </c>
      <c r="AM7" s="201">
        <v>333.93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3.49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494.62</v>
      </c>
      <c r="L8" s="201">
        <v>17.48</v>
      </c>
      <c r="M8" s="201">
        <v>63.96</v>
      </c>
      <c r="N8" s="201">
        <v>53</v>
      </c>
      <c r="O8" s="201">
        <v>74.069999999999993</v>
      </c>
      <c r="P8" s="201">
        <v>21.75</v>
      </c>
      <c r="Q8" s="201">
        <v>9.64</v>
      </c>
      <c r="R8" s="201">
        <v>19.149999999999999</v>
      </c>
      <c r="S8" s="201">
        <v>11.78</v>
      </c>
      <c r="T8" s="201">
        <v>0</v>
      </c>
      <c r="U8" s="201">
        <v>59.18</v>
      </c>
      <c r="V8" s="201">
        <v>7.67</v>
      </c>
      <c r="W8" s="201">
        <v>18.809999999999999</v>
      </c>
      <c r="X8" s="201">
        <v>62.94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82.26</v>
      </c>
      <c r="AF8" s="201">
        <v>0</v>
      </c>
      <c r="AG8" s="201">
        <v>0</v>
      </c>
      <c r="AH8" s="201">
        <v>0</v>
      </c>
      <c r="AI8" s="201">
        <v>106.56</v>
      </c>
      <c r="AJ8" s="201">
        <v>0</v>
      </c>
      <c r="AK8" s="201">
        <v>0</v>
      </c>
      <c r="AL8" s="201">
        <v>0</v>
      </c>
      <c r="AM8" s="201">
        <v>313.93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3.49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494.62</v>
      </c>
      <c r="L9" s="201">
        <v>17.48</v>
      </c>
      <c r="M9" s="201">
        <v>63.96</v>
      </c>
      <c r="N9" s="201">
        <v>53</v>
      </c>
      <c r="O9" s="201">
        <v>74.069999999999993</v>
      </c>
      <c r="P9" s="201">
        <v>21.75</v>
      </c>
      <c r="Q9" s="201">
        <v>9.64</v>
      </c>
      <c r="R9" s="201">
        <v>19.149999999999999</v>
      </c>
      <c r="S9" s="201">
        <v>11.78</v>
      </c>
      <c r="T9" s="201">
        <v>0</v>
      </c>
      <c r="U9" s="201">
        <v>59.18</v>
      </c>
      <c r="V9" s="201">
        <v>7.67</v>
      </c>
      <c r="W9" s="201">
        <v>18.809999999999999</v>
      </c>
      <c r="X9" s="201">
        <v>62.94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82.26</v>
      </c>
      <c r="AF9" s="201">
        <v>0</v>
      </c>
      <c r="AG9" s="201">
        <v>0</v>
      </c>
      <c r="AH9" s="201">
        <v>0</v>
      </c>
      <c r="AI9" s="201">
        <v>106.56</v>
      </c>
      <c r="AJ9" s="201">
        <v>0</v>
      </c>
      <c r="AK9" s="201">
        <v>0</v>
      </c>
      <c r="AL9" s="201">
        <v>0</v>
      </c>
      <c r="AM9" s="201">
        <v>333.93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3.49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494.62</v>
      </c>
      <c r="L10" s="201">
        <v>17.48</v>
      </c>
      <c r="M10" s="201">
        <v>63.96</v>
      </c>
      <c r="N10" s="201">
        <v>53</v>
      </c>
      <c r="O10" s="201">
        <v>74.069999999999993</v>
      </c>
      <c r="P10" s="201">
        <v>21.75</v>
      </c>
      <c r="Q10" s="201">
        <v>9.64</v>
      </c>
      <c r="R10" s="201">
        <v>19.149999999999999</v>
      </c>
      <c r="S10" s="201">
        <v>11.78</v>
      </c>
      <c r="T10" s="201">
        <v>0</v>
      </c>
      <c r="U10" s="201">
        <v>59.18</v>
      </c>
      <c r="V10" s="201">
        <v>7.67</v>
      </c>
      <c r="W10" s="201">
        <v>18.809999999999999</v>
      </c>
      <c r="X10" s="201">
        <v>62.94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82.26</v>
      </c>
      <c r="AF10" s="201">
        <v>0</v>
      </c>
      <c r="AG10" s="201">
        <v>0</v>
      </c>
      <c r="AH10" s="201">
        <v>0</v>
      </c>
      <c r="AI10" s="201">
        <v>106.56</v>
      </c>
      <c r="AJ10" s="201">
        <v>0</v>
      </c>
      <c r="AK10" s="201">
        <v>0</v>
      </c>
      <c r="AL10" s="201">
        <v>0</v>
      </c>
      <c r="AM10" s="201">
        <v>303.93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3.36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494.62</v>
      </c>
      <c r="L11" s="201">
        <v>17.48</v>
      </c>
      <c r="M11" s="201">
        <v>63.96</v>
      </c>
      <c r="N11" s="201">
        <v>53</v>
      </c>
      <c r="O11" s="201">
        <v>74.069999999999993</v>
      </c>
      <c r="P11" s="201">
        <v>21.75</v>
      </c>
      <c r="Q11" s="201">
        <v>9.64</v>
      </c>
      <c r="R11" s="201">
        <v>19.149999999999999</v>
      </c>
      <c r="S11" s="201">
        <v>11.78</v>
      </c>
      <c r="T11" s="201">
        <v>0</v>
      </c>
      <c r="U11" s="201">
        <v>59.18</v>
      </c>
      <c r="V11" s="201">
        <v>7.67</v>
      </c>
      <c r="W11" s="201">
        <v>18.809999999999999</v>
      </c>
      <c r="X11" s="201">
        <v>62.94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82.26</v>
      </c>
      <c r="AF11" s="201">
        <v>0</v>
      </c>
      <c r="AG11" s="201">
        <v>0</v>
      </c>
      <c r="AH11" s="201">
        <v>0</v>
      </c>
      <c r="AI11" s="201">
        <v>106.56</v>
      </c>
      <c r="AJ11" s="201">
        <v>0</v>
      </c>
      <c r="AK11" s="201">
        <v>0</v>
      </c>
      <c r="AL11" s="201">
        <v>0</v>
      </c>
      <c r="AM11" s="201">
        <v>200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3.36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494.62</v>
      </c>
      <c r="L12" s="201">
        <v>17.48</v>
      </c>
      <c r="M12" s="201">
        <v>63.96</v>
      </c>
      <c r="N12" s="201">
        <v>53</v>
      </c>
      <c r="O12" s="201">
        <v>74.069999999999993</v>
      </c>
      <c r="P12" s="201">
        <v>21.75</v>
      </c>
      <c r="Q12" s="201">
        <v>9.64</v>
      </c>
      <c r="R12" s="201">
        <v>19.149999999999999</v>
      </c>
      <c r="S12" s="201">
        <v>11.78</v>
      </c>
      <c r="T12" s="201">
        <v>0</v>
      </c>
      <c r="U12" s="201">
        <v>59.18</v>
      </c>
      <c r="V12" s="201">
        <v>7.67</v>
      </c>
      <c r="W12" s="201">
        <v>18.809999999999999</v>
      </c>
      <c r="X12" s="201">
        <v>62.94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82.26</v>
      </c>
      <c r="AF12" s="201">
        <v>0</v>
      </c>
      <c r="AG12" s="201">
        <v>0</v>
      </c>
      <c r="AH12" s="201">
        <v>0</v>
      </c>
      <c r="AI12" s="201">
        <v>106.56</v>
      </c>
      <c r="AJ12" s="201">
        <v>0</v>
      </c>
      <c r="AK12" s="201">
        <v>0</v>
      </c>
      <c r="AL12" s="201">
        <v>0</v>
      </c>
      <c r="AM12" s="201">
        <v>200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3.36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494.62</v>
      </c>
      <c r="L13" s="201">
        <v>17.48</v>
      </c>
      <c r="M13" s="201">
        <v>63.96</v>
      </c>
      <c r="N13" s="201">
        <v>53</v>
      </c>
      <c r="O13" s="201">
        <v>74.069999999999993</v>
      </c>
      <c r="P13" s="201">
        <v>21.75</v>
      </c>
      <c r="Q13" s="201">
        <v>9.64</v>
      </c>
      <c r="R13" s="201">
        <v>19.149999999999999</v>
      </c>
      <c r="S13" s="201">
        <v>11.78</v>
      </c>
      <c r="T13" s="201">
        <v>0</v>
      </c>
      <c r="U13" s="201">
        <v>59.18</v>
      </c>
      <c r="V13" s="201">
        <v>7.67</v>
      </c>
      <c r="W13" s="201">
        <v>18.809999999999999</v>
      </c>
      <c r="X13" s="201">
        <v>62.94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82.26</v>
      </c>
      <c r="AF13" s="201">
        <v>0</v>
      </c>
      <c r="AG13" s="201">
        <v>0</v>
      </c>
      <c r="AH13" s="201">
        <v>0</v>
      </c>
      <c r="AI13" s="201">
        <v>106.56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3.36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494.62</v>
      </c>
      <c r="L14" s="201">
        <v>17.48</v>
      </c>
      <c r="M14" s="201">
        <v>63.96</v>
      </c>
      <c r="N14" s="201">
        <v>53</v>
      </c>
      <c r="O14" s="201">
        <v>74.069999999999993</v>
      </c>
      <c r="P14" s="201">
        <v>21.75</v>
      </c>
      <c r="Q14" s="201">
        <v>9.64</v>
      </c>
      <c r="R14" s="201">
        <v>19.149999999999999</v>
      </c>
      <c r="S14" s="201">
        <v>11.78</v>
      </c>
      <c r="T14" s="201">
        <v>0</v>
      </c>
      <c r="U14" s="201">
        <v>59.18</v>
      </c>
      <c r="V14" s="201">
        <v>7.67</v>
      </c>
      <c r="W14" s="201">
        <v>18.809999999999999</v>
      </c>
      <c r="X14" s="201">
        <v>62.94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82.26</v>
      </c>
      <c r="AF14" s="201">
        <v>0</v>
      </c>
      <c r="AG14" s="201">
        <v>0</v>
      </c>
      <c r="AH14" s="201">
        <v>0</v>
      </c>
      <c r="AI14" s="201">
        <v>106.56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3.36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493.98</v>
      </c>
      <c r="L15" s="201">
        <v>17.48</v>
      </c>
      <c r="M15" s="201">
        <v>63.83</v>
      </c>
      <c r="N15" s="201">
        <v>52.91</v>
      </c>
      <c r="O15" s="201">
        <v>73.900000000000006</v>
      </c>
      <c r="P15" s="201">
        <v>21.75</v>
      </c>
      <c r="Q15" s="201">
        <v>9.6300000000000008</v>
      </c>
      <c r="R15" s="201">
        <v>19.16</v>
      </c>
      <c r="S15" s="201">
        <v>11.78</v>
      </c>
      <c r="T15" s="201">
        <v>0</v>
      </c>
      <c r="U15" s="201">
        <v>59.18</v>
      </c>
      <c r="V15" s="201">
        <v>7.67</v>
      </c>
      <c r="W15" s="201">
        <v>18.809999999999999</v>
      </c>
      <c r="X15" s="201">
        <v>62.94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82.26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3.49</v>
      </c>
      <c r="AZ15" s="201">
        <v>4.2699999999999996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494.43</v>
      </c>
      <c r="L16" s="201">
        <v>17.48</v>
      </c>
      <c r="M16" s="201">
        <v>63.83</v>
      </c>
      <c r="N16" s="201">
        <v>52.91</v>
      </c>
      <c r="O16" s="201">
        <v>73.900000000000006</v>
      </c>
      <c r="P16" s="201">
        <v>21.75</v>
      </c>
      <c r="Q16" s="201">
        <v>9.6300000000000008</v>
      </c>
      <c r="R16" s="201">
        <v>19.16</v>
      </c>
      <c r="S16" s="201">
        <v>11.78</v>
      </c>
      <c r="T16" s="201">
        <v>0</v>
      </c>
      <c r="U16" s="201">
        <v>59.18</v>
      </c>
      <c r="V16" s="201">
        <v>7.67</v>
      </c>
      <c r="W16" s="201">
        <v>18.809999999999999</v>
      </c>
      <c r="X16" s="201">
        <v>62.94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82.26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3.49</v>
      </c>
      <c r="AZ16" s="201">
        <v>4.2699999999999996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495.06</v>
      </c>
      <c r="L17" s="201">
        <v>17.48</v>
      </c>
      <c r="M17" s="201">
        <v>63.83</v>
      </c>
      <c r="N17" s="201">
        <v>52.91</v>
      </c>
      <c r="O17" s="201">
        <v>73.900000000000006</v>
      </c>
      <c r="P17" s="201">
        <v>21.75</v>
      </c>
      <c r="Q17" s="201">
        <v>9.6300000000000008</v>
      </c>
      <c r="R17" s="201">
        <v>19.16</v>
      </c>
      <c r="S17" s="201">
        <v>11.78</v>
      </c>
      <c r="T17" s="201">
        <v>0</v>
      </c>
      <c r="U17" s="201">
        <v>59.18</v>
      </c>
      <c r="V17" s="201">
        <v>7.67</v>
      </c>
      <c r="W17" s="201">
        <v>18.809999999999999</v>
      </c>
      <c r="X17" s="201">
        <v>62.94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82.26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3.49</v>
      </c>
      <c r="AZ17" s="201">
        <v>4.2699999999999996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495.06</v>
      </c>
      <c r="L18" s="201">
        <v>17.48</v>
      </c>
      <c r="M18" s="201">
        <v>63.83</v>
      </c>
      <c r="N18" s="201">
        <v>52.91</v>
      </c>
      <c r="O18" s="201">
        <v>73.900000000000006</v>
      </c>
      <c r="P18" s="201">
        <v>21.75</v>
      </c>
      <c r="Q18" s="201">
        <v>9.6300000000000008</v>
      </c>
      <c r="R18" s="201">
        <v>19.16</v>
      </c>
      <c r="S18" s="201">
        <v>11.78</v>
      </c>
      <c r="T18" s="201">
        <v>0</v>
      </c>
      <c r="U18" s="201">
        <v>59.18</v>
      </c>
      <c r="V18" s="201">
        <v>7.67</v>
      </c>
      <c r="W18" s="201">
        <v>18.809999999999999</v>
      </c>
      <c r="X18" s="201">
        <v>62.94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82.26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3.49</v>
      </c>
      <c r="AZ18" s="201">
        <v>4.2699999999999996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495.06</v>
      </c>
      <c r="L19" s="201">
        <v>17.48</v>
      </c>
      <c r="M19" s="201">
        <v>63.83</v>
      </c>
      <c r="N19" s="201">
        <v>52.91</v>
      </c>
      <c r="O19" s="201">
        <v>73.900000000000006</v>
      </c>
      <c r="P19" s="201">
        <v>21.75</v>
      </c>
      <c r="Q19" s="201">
        <v>9.6300000000000008</v>
      </c>
      <c r="R19" s="201">
        <v>19.16</v>
      </c>
      <c r="S19" s="201">
        <v>11.78</v>
      </c>
      <c r="T19" s="201">
        <v>0</v>
      </c>
      <c r="U19" s="201">
        <v>59.18</v>
      </c>
      <c r="V19" s="201">
        <v>7.67</v>
      </c>
      <c r="W19" s="201">
        <v>18.809999999999999</v>
      </c>
      <c r="X19" s="201">
        <v>62.94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82.26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3.66</v>
      </c>
      <c r="AZ19" s="201">
        <v>4.2699999999999996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495.06</v>
      </c>
      <c r="L20" s="201">
        <v>17.48</v>
      </c>
      <c r="M20" s="201">
        <v>63.83</v>
      </c>
      <c r="N20" s="201">
        <v>52.91</v>
      </c>
      <c r="O20" s="201">
        <v>73.900000000000006</v>
      </c>
      <c r="P20" s="201">
        <v>21.75</v>
      </c>
      <c r="Q20" s="201">
        <v>9.6300000000000008</v>
      </c>
      <c r="R20" s="201">
        <v>19.16</v>
      </c>
      <c r="S20" s="201">
        <v>11.78</v>
      </c>
      <c r="T20" s="201">
        <v>0</v>
      </c>
      <c r="U20" s="201">
        <v>59.18</v>
      </c>
      <c r="V20" s="201">
        <v>7.67</v>
      </c>
      <c r="W20" s="201">
        <v>18.809999999999999</v>
      </c>
      <c r="X20" s="201">
        <v>62.94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82.26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3.66</v>
      </c>
      <c r="AZ20" s="201">
        <v>4.2699999999999996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495.06</v>
      </c>
      <c r="L21" s="201">
        <v>17.48</v>
      </c>
      <c r="M21" s="201">
        <v>63.83</v>
      </c>
      <c r="N21" s="201">
        <v>52.91</v>
      </c>
      <c r="O21" s="201">
        <v>73.900000000000006</v>
      </c>
      <c r="P21" s="201">
        <v>21.75</v>
      </c>
      <c r="Q21" s="201">
        <v>9.6300000000000008</v>
      </c>
      <c r="R21" s="201">
        <v>19.16</v>
      </c>
      <c r="S21" s="201">
        <v>11.78</v>
      </c>
      <c r="T21" s="201">
        <v>0</v>
      </c>
      <c r="U21" s="201">
        <v>59.18</v>
      </c>
      <c r="V21" s="201">
        <v>7.67</v>
      </c>
      <c r="W21" s="201">
        <v>18.809999999999999</v>
      </c>
      <c r="X21" s="201">
        <v>62.94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82.26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3.66</v>
      </c>
      <c r="AZ21" s="201">
        <v>4.2699999999999996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495.06</v>
      </c>
      <c r="L22" s="201">
        <v>17.48</v>
      </c>
      <c r="M22" s="201">
        <v>63.83</v>
      </c>
      <c r="N22" s="201">
        <v>52.91</v>
      </c>
      <c r="O22" s="201">
        <v>73.900000000000006</v>
      </c>
      <c r="P22" s="201">
        <v>21.75</v>
      </c>
      <c r="Q22" s="201">
        <v>9.6300000000000008</v>
      </c>
      <c r="R22" s="201">
        <v>19.16</v>
      </c>
      <c r="S22" s="201">
        <v>11.78</v>
      </c>
      <c r="T22" s="201">
        <v>0</v>
      </c>
      <c r="U22" s="201">
        <v>59.18</v>
      </c>
      <c r="V22" s="201">
        <v>7.67</v>
      </c>
      <c r="W22" s="201">
        <v>18.809999999999999</v>
      </c>
      <c r="X22" s="201">
        <v>62.94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82.26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3.66</v>
      </c>
      <c r="AZ22" s="201">
        <v>4.2699999999999996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495.06</v>
      </c>
      <c r="L23" s="201">
        <v>17.48</v>
      </c>
      <c r="M23" s="201">
        <v>63.83</v>
      </c>
      <c r="N23" s="201">
        <v>52.91</v>
      </c>
      <c r="O23" s="201">
        <v>73.900000000000006</v>
      </c>
      <c r="P23" s="201">
        <v>21.75</v>
      </c>
      <c r="Q23" s="201">
        <v>9.6300000000000008</v>
      </c>
      <c r="R23" s="201">
        <v>19.16</v>
      </c>
      <c r="S23" s="201">
        <v>11.78</v>
      </c>
      <c r="T23" s="201">
        <v>0</v>
      </c>
      <c r="U23" s="201">
        <v>59.18</v>
      </c>
      <c r="V23" s="201">
        <v>7.67</v>
      </c>
      <c r="W23" s="201">
        <v>18.809999999999999</v>
      </c>
      <c r="X23" s="201">
        <v>62.94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82.26</v>
      </c>
      <c r="AF23" s="201">
        <v>0</v>
      </c>
      <c r="AG23" s="201">
        <v>0</v>
      </c>
      <c r="AH23" s="201">
        <v>0</v>
      </c>
      <c r="AI23" s="201">
        <v>125.56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3.66</v>
      </c>
      <c r="AZ23" s="201">
        <v>4.2699999999999996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495.06</v>
      </c>
      <c r="L24" s="201">
        <v>17.48</v>
      </c>
      <c r="M24" s="201">
        <v>63.83</v>
      </c>
      <c r="N24" s="201">
        <v>52.91</v>
      </c>
      <c r="O24" s="201">
        <v>73.900000000000006</v>
      </c>
      <c r="P24" s="201">
        <v>21.75</v>
      </c>
      <c r="Q24" s="201">
        <v>9.6300000000000008</v>
      </c>
      <c r="R24" s="201">
        <v>19.16</v>
      </c>
      <c r="S24" s="201">
        <v>11.78</v>
      </c>
      <c r="T24" s="201">
        <v>0</v>
      </c>
      <c r="U24" s="201">
        <v>59.18</v>
      </c>
      <c r="V24" s="201">
        <v>7.67</v>
      </c>
      <c r="W24" s="201">
        <v>18.809999999999999</v>
      </c>
      <c r="X24" s="201">
        <v>62.94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82.26</v>
      </c>
      <c r="AF24" s="201">
        <v>0</v>
      </c>
      <c r="AG24" s="201">
        <v>0</v>
      </c>
      <c r="AH24" s="201">
        <v>0</v>
      </c>
      <c r="AI24" s="201">
        <v>125.56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3.66</v>
      </c>
      <c r="AZ24" s="201">
        <v>4.2699999999999996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495.06</v>
      </c>
      <c r="L25" s="201">
        <v>17.48</v>
      </c>
      <c r="M25" s="201">
        <v>63.83</v>
      </c>
      <c r="N25" s="201">
        <v>52.91</v>
      </c>
      <c r="O25" s="201">
        <v>73.900000000000006</v>
      </c>
      <c r="P25" s="201">
        <v>21.75</v>
      </c>
      <c r="Q25" s="201">
        <v>9.6300000000000008</v>
      </c>
      <c r="R25" s="201">
        <v>19.16</v>
      </c>
      <c r="S25" s="201">
        <v>11.78</v>
      </c>
      <c r="T25" s="201">
        <v>0</v>
      </c>
      <c r="U25" s="201">
        <v>59.18</v>
      </c>
      <c r="V25" s="201">
        <v>7.67</v>
      </c>
      <c r="W25" s="201">
        <v>18.809999999999999</v>
      </c>
      <c r="X25" s="201">
        <v>62.94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82.26</v>
      </c>
      <c r="AF25" s="201">
        <v>0</v>
      </c>
      <c r="AG25" s="201">
        <v>0</v>
      </c>
      <c r="AH25" s="201">
        <v>0</v>
      </c>
      <c r="AI25" s="201">
        <v>125.56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118.52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3.66</v>
      </c>
      <c r="AZ25" s="201">
        <v>4.2699999999999996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495.06</v>
      </c>
      <c r="L26" s="201">
        <v>17.48</v>
      </c>
      <c r="M26" s="201">
        <v>63.83</v>
      </c>
      <c r="N26" s="201">
        <v>52.91</v>
      </c>
      <c r="O26" s="201">
        <v>73.900000000000006</v>
      </c>
      <c r="P26" s="201">
        <v>21.75</v>
      </c>
      <c r="Q26" s="201">
        <v>9.6300000000000008</v>
      </c>
      <c r="R26" s="201">
        <v>19.16</v>
      </c>
      <c r="S26" s="201">
        <v>11.78</v>
      </c>
      <c r="T26" s="201">
        <v>0</v>
      </c>
      <c r="U26" s="201">
        <v>59.18</v>
      </c>
      <c r="V26" s="201">
        <v>7.67</v>
      </c>
      <c r="W26" s="201">
        <v>18.809999999999999</v>
      </c>
      <c r="X26" s="201">
        <v>62.94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82.26</v>
      </c>
      <c r="AF26" s="201">
        <v>0</v>
      </c>
      <c r="AG26" s="201">
        <v>0</v>
      </c>
      <c r="AH26" s="201">
        <v>0</v>
      </c>
      <c r="AI26" s="201">
        <v>125.56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118.52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3.66</v>
      </c>
      <c r="AZ26" s="201">
        <v>4.2699999999999996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495.06</v>
      </c>
      <c r="L27" s="201">
        <v>16.920000000000002</v>
      </c>
      <c r="M27" s="201">
        <v>63.83</v>
      </c>
      <c r="N27" s="201">
        <v>52.91</v>
      </c>
      <c r="O27" s="201">
        <v>73.900000000000006</v>
      </c>
      <c r="P27" s="201">
        <v>21.75</v>
      </c>
      <c r="Q27" s="201">
        <v>9.6300000000000008</v>
      </c>
      <c r="R27" s="201">
        <v>19.16</v>
      </c>
      <c r="S27" s="201">
        <v>11.78</v>
      </c>
      <c r="T27" s="201">
        <v>0</v>
      </c>
      <c r="U27" s="201">
        <v>59.18</v>
      </c>
      <c r="V27" s="201">
        <v>7.67</v>
      </c>
      <c r="W27" s="201">
        <v>18.809999999999999</v>
      </c>
      <c r="X27" s="201">
        <v>62.94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82.26</v>
      </c>
      <c r="AF27" s="201">
        <v>0</v>
      </c>
      <c r="AG27" s="201">
        <v>0</v>
      </c>
      <c r="AH27" s="201">
        <v>0</v>
      </c>
      <c r="AI27" s="201">
        <v>125.56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118.52</v>
      </c>
      <c r="AQ27" s="201">
        <v>38.29</v>
      </c>
      <c r="AR27" s="201">
        <v>8.77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3.66</v>
      </c>
      <c r="AZ27" s="201">
        <v>4.2699999999999996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495.06</v>
      </c>
      <c r="L28" s="201">
        <v>16.920000000000002</v>
      </c>
      <c r="M28" s="201">
        <v>63.83</v>
      </c>
      <c r="N28" s="201">
        <v>52.91</v>
      </c>
      <c r="O28" s="201">
        <v>73.900000000000006</v>
      </c>
      <c r="P28" s="201">
        <v>21.75</v>
      </c>
      <c r="Q28" s="201">
        <v>9.6300000000000008</v>
      </c>
      <c r="R28" s="201">
        <v>19.16</v>
      </c>
      <c r="S28" s="201">
        <v>11.78</v>
      </c>
      <c r="T28" s="201">
        <v>0</v>
      </c>
      <c r="U28" s="201">
        <v>59.18</v>
      </c>
      <c r="V28" s="201">
        <v>7.79</v>
      </c>
      <c r="W28" s="201">
        <v>18.809999999999999</v>
      </c>
      <c r="X28" s="201">
        <v>62.94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82.26</v>
      </c>
      <c r="AF28" s="201">
        <v>0</v>
      </c>
      <c r="AG28" s="201">
        <v>0</v>
      </c>
      <c r="AH28" s="201">
        <v>0</v>
      </c>
      <c r="AI28" s="201">
        <v>125.56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118.52</v>
      </c>
      <c r="AQ28" s="201">
        <v>38.29</v>
      </c>
      <c r="AR28" s="201">
        <v>14.37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3.66</v>
      </c>
      <c r="AZ28" s="201">
        <v>4.2699999999999996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434.87</v>
      </c>
      <c r="L29" s="201">
        <v>9.66</v>
      </c>
      <c r="M29" s="201">
        <v>63.83</v>
      </c>
      <c r="N29" s="201">
        <v>52.91</v>
      </c>
      <c r="O29" s="201">
        <v>73.900000000000006</v>
      </c>
      <c r="P29" s="201">
        <v>21.75</v>
      </c>
      <c r="Q29" s="201">
        <v>9.6300000000000008</v>
      </c>
      <c r="R29" s="201">
        <v>19.16</v>
      </c>
      <c r="S29" s="201">
        <v>11.78</v>
      </c>
      <c r="T29" s="201">
        <v>0</v>
      </c>
      <c r="U29" s="201">
        <v>59.18</v>
      </c>
      <c r="V29" s="201">
        <v>7.79</v>
      </c>
      <c r="W29" s="201">
        <v>18.809999999999999</v>
      </c>
      <c r="X29" s="201">
        <v>62.94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82.26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22.25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3.66</v>
      </c>
      <c r="AZ29" s="201">
        <v>4.2699999999999996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386.56</v>
      </c>
      <c r="L30" s="201">
        <v>9.66</v>
      </c>
      <c r="M30" s="201">
        <v>63.83</v>
      </c>
      <c r="N30" s="201">
        <v>52.91</v>
      </c>
      <c r="O30" s="201">
        <v>73.900000000000006</v>
      </c>
      <c r="P30" s="201">
        <v>21.75</v>
      </c>
      <c r="Q30" s="201">
        <v>9.6300000000000008</v>
      </c>
      <c r="R30" s="201">
        <v>19.16</v>
      </c>
      <c r="S30" s="201">
        <v>11.78</v>
      </c>
      <c r="T30" s="201">
        <v>0</v>
      </c>
      <c r="U30" s="201">
        <v>59.18</v>
      </c>
      <c r="V30" s="201">
        <v>7.79</v>
      </c>
      <c r="W30" s="201">
        <v>18.809999999999999</v>
      </c>
      <c r="X30" s="201">
        <v>62.94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82.26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118.52</v>
      </c>
      <c r="AQ30" s="201">
        <v>38.29</v>
      </c>
      <c r="AR30" s="201">
        <v>27.82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3.66</v>
      </c>
      <c r="AZ30" s="201">
        <v>4.2699999999999996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338.24</v>
      </c>
      <c r="L31" s="201">
        <v>10</v>
      </c>
      <c r="M31" s="201">
        <v>63.83</v>
      </c>
      <c r="N31" s="201">
        <v>52.91</v>
      </c>
      <c r="O31" s="201">
        <v>73.900000000000006</v>
      </c>
      <c r="P31" s="201">
        <v>21.75</v>
      </c>
      <c r="Q31" s="201">
        <v>9.6300000000000008</v>
      </c>
      <c r="R31" s="201">
        <v>19.05</v>
      </c>
      <c r="S31" s="201">
        <v>11.78</v>
      </c>
      <c r="T31" s="201">
        <v>0</v>
      </c>
      <c r="U31" s="201">
        <v>59.18</v>
      </c>
      <c r="V31" s="201">
        <v>7.79</v>
      </c>
      <c r="W31" s="201">
        <v>18.809999999999999</v>
      </c>
      <c r="X31" s="201">
        <v>62.94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82.26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122.64</v>
      </c>
      <c r="AQ31" s="201">
        <v>38.29</v>
      </c>
      <c r="AR31" s="201">
        <v>33.119999999999997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3.66</v>
      </c>
      <c r="AZ31" s="201">
        <v>4.2699999999999996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272.52999999999997</v>
      </c>
      <c r="L32" s="201">
        <v>9.66</v>
      </c>
      <c r="M32" s="201">
        <v>63.83</v>
      </c>
      <c r="N32" s="201">
        <v>52.91</v>
      </c>
      <c r="O32" s="201">
        <v>73.900000000000006</v>
      </c>
      <c r="P32" s="201">
        <v>21.75</v>
      </c>
      <c r="Q32" s="201">
        <v>9.83</v>
      </c>
      <c r="R32" s="201">
        <v>19.04</v>
      </c>
      <c r="S32" s="201">
        <v>11.78</v>
      </c>
      <c r="T32" s="201">
        <v>0</v>
      </c>
      <c r="U32" s="201">
        <v>59.18</v>
      </c>
      <c r="V32" s="201">
        <v>7.79</v>
      </c>
      <c r="W32" s="201">
        <v>18.809999999999999</v>
      </c>
      <c r="X32" s="201">
        <v>62.94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82.26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118.52</v>
      </c>
      <c r="AQ32" s="201">
        <v>38.340000000000003</v>
      </c>
      <c r="AR32" s="201">
        <v>33.47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3.66</v>
      </c>
      <c r="AZ32" s="201">
        <v>4.2699999999999996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272.52999999999997</v>
      </c>
      <c r="L33" s="201">
        <v>9.66</v>
      </c>
      <c r="M33" s="201">
        <v>63.83</v>
      </c>
      <c r="N33" s="201">
        <v>52.91</v>
      </c>
      <c r="O33" s="201">
        <v>73.900000000000006</v>
      </c>
      <c r="P33" s="201">
        <v>21.75</v>
      </c>
      <c r="Q33" s="201">
        <v>5.32</v>
      </c>
      <c r="R33" s="201">
        <v>10.55</v>
      </c>
      <c r="S33" s="201">
        <v>6.38</v>
      </c>
      <c r="T33" s="201">
        <v>0</v>
      </c>
      <c r="U33" s="201">
        <v>59.18</v>
      </c>
      <c r="V33" s="201">
        <v>7.79</v>
      </c>
      <c r="W33" s="201">
        <v>18.809999999999999</v>
      </c>
      <c r="X33" s="201">
        <v>62.94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82.26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118.52</v>
      </c>
      <c r="AQ33" s="201">
        <v>25.34</v>
      </c>
      <c r="AR33" s="201">
        <v>34.6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3.66</v>
      </c>
      <c r="AZ33" s="201">
        <v>4.2699999999999996</v>
      </c>
      <c r="BA33" s="201">
        <v>3.1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272.52999999999997</v>
      </c>
      <c r="L34" s="201">
        <v>9.66</v>
      </c>
      <c r="M34" s="201">
        <v>63.83</v>
      </c>
      <c r="N34" s="201">
        <v>52.91</v>
      </c>
      <c r="O34" s="201">
        <v>73.900000000000006</v>
      </c>
      <c r="P34" s="201">
        <v>21.75</v>
      </c>
      <c r="Q34" s="201">
        <v>5.32</v>
      </c>
      <c r="R34" s="201">
        <v>10.55</v>
      </c>
      <c r="S34" s="201">
        <v>6.38</v>
      </c>
      <c r="T34" s="201">
        <v>0</v>
      </c>
      <c r="U34" s="201">
        <v>59.18</v>
      </c>
      <c r="V34" s="201">
        <v>7.79</v>
      </c>
      <c r="W34" s="201">
        <v>18.809999999999999</v>
      </c>
      <c r="X34" s="201">
        <v>62.94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82.26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90</v>
      </c>
      <c r="AQ34" s="201">
        <v>25.34</v>
      </c>
      <c r="AR34" s="201">
        <v>34.950000000000003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3.66</v>
      </c>
      <c r="AZ34" s="201">
        <v>4.2699999999999996</v>
      </c>
      <c r="BA34" s="201">
        <v>3.1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272.52999999999997</v>
      </c>
      <c r="L35" s="201">
        <v>9.66</v>
      </c>
      <c r="M35" s="201">
        <v>63.83</v>
      </c>
      <c r="N35" s="201">
        <v>52.91</v>
      </c>
      <c r="O35" s="201">
        <v>73.900000000000006</v>
      </c>
      <c r="P35" s="201">
        <v>21.75</v>
      </c>
      <c r="Q35" s="201">
        <v>5.32</v>
      </c>
      <c r="R35" s="201">
        <v>10.55</v>
      </c>
      <c r="S35" s="201">
        <v>6.38</v>
      </c>
      <c r="T35" s="201">
        <v>0</v>
      </c>
      <c r="U35" s="201">
        <v>59.18</v>
      </c>
      <c r="V35" s="201">
        <v>7.67</v>
      </c>
      <c r="W35" s="201">
        <v>18.8</v>
      </c>
      <c r="X35" s="201">
        <v>62.94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82.26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57.99</v>
      </c>
      <c r="AQ35" s="201">
        <v>25.34</v>
      </c>
      <c r="AR35" s="201">
        <v>37.74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3.66</v>
      </c>
      <c r="AZ35" s="201">
        <v>3.07</v>
      </c>
      <c r="BA35" s="201">
        <v>3.1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272.52999999999997</v>
      </c>
      <c r="L36" s="201">
        <v>9.66</v>
      </c>
      <c r="M36" s="201">
        <v>63.83</v>
      </c>
      <c r="N36" s="201">
        <v>52.91</v>
      </c>
      <c r="O36" s="201">
        <v>73.900000000000006</v>
      </c>
      <c r="P36" s="201">
        <v>21.75</v>
      </c>
      <c r="Q36" s="201">
        <v>5.32</v>
      </c>
      <c r="R36" s="201">
        <v>10.55</v>
      </c>
      <c r="S36" s="201">
        <v>6.38</v>
      </c>
      <c r="T36" s="201">
        <v>0</v>
      </c>
      <c r="U36" s="201">
        <v>59.18</v>
      </c>
      <c r="V36" s="201">
        <v>7.67</v>
      </c>
      <c r="W36" s="201">
        <v>18.8</v>
      </c>
      <c r="X36" s="201">
        <v>62.94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82.26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57.98</v>
      </c>
      <c r="AQ36" s="201">
        <v>25.34</v>
      </c>
      <c r="AR36" s="201">
        <v>39.450000000000003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3.66</v>
      </c>
      <c r="AZ36" s="201">
        <v>3.07</v>
      </c>
      <c r="BA36" s="201">
        <v>3.1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272.52999999999997</v>
      </c>
      <c r="L37" s="201">
        <v>9.66</v>
      </c>
      <c r="M37" s="201">
        <v>63.83</v>
      </c>
      <c r="N37" s="201">
        <v>52.91</v>
      </c>
      <c r="O37" s="201">
        <v>73.900000000000006</v>
      </c>
      <c r="P37" s="201">
        <v>21.75</v>
      </c>
      <c r="Q37" s="201">
        <v>5.32</v>
      </c>
      <c r="R37" s="201">
        <v>10.55</v>
      </c>
      <c r="S37" s="201">
        <v>6.38</v>
      </c>
      <c r="T37" s="201">
        <v>0</v>
      </c>
      <c r="U37" s="201">
        <v>59.18</v>
      </c>
      <c r="V37" s="201">
        <v>4.75</v>
      </c>
      <c r="W37" s="201">
        <v>10.63</v>
      </c>
      <c r="X37" s="201">
        <v>34.79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82.26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57.99</v>
      </c>
      <c r="AQ37" s="201">
        <v>25.34</v>
      </c>
      <c r="AR37" s="201">
        <v>43.14</v>
      </c>
      <c r="AS37" s="201">
        <v>7.07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3.66</v>
      </c>
      <c r="AZ37" s="201">
        <v>2.0499999999999998</v>
      </c>
      <c r="BA37" s="201">
        <v>3.1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272.52999999999997</v>
      </c>
      <c r="L38" s="201">
        <v>9.66</v>
      </c>
      <c r="M38" s="201">
        <v>63.83</v>
      </c>
      <c r="N38" s="201">
        <v>52.91</v>
      </c>
      <c r="O38" s="201">
        <v>73.900000000000006</v>
      </c>
      <c r="P38" s="201">
        <v>21.75</v>
      </c>
      <c r="Q38" s="201">
        <v>5.32</v>
      </c>
      <c r="R38" s="201">
        <v>10.55</v>
      </c>
      <c r="S38" s="201">
        <v>6.38</v>
      </c>
      <c r="T38" s="201">
        <v>0</v>
      </c>
      <c r="U38" s="201">
        <v>59.18</v>
      </c>
      <c r="V38" s="201">
        <v>4.75</v>
      </c>
      <c r="W38" s="201">
        <v>10.63</v>
      </c>
      <c r="X38" s="201">
        <v>34.79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82.26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57.99</v>
      </c>
      <c r="AQ38" s="201">
        <v>25.34</v>
      </c>
      <c r="AR38" s="201">
        <v>42.8</v>
      </c>
      <c r="AS38" s="201">
        <v>7.07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3.66</v>
      </c>
      <c r="AZ38" s="201">
        <v>2.0499999999999998</v>
      </c>
      <c r="BA38" s="201">
        <v>3.1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272.52999999999997</v>
      </c>
      <c r="L39" s="201">
        <v>9.66</v>
      </c>
      <c r="M39" s="201">
        <v>63.96</v>
      </c>
      <c r="N39" s="201">
        <v>53</v>
      </c>
      <c r="O39" s="201">
        <v>74.069999999999993</v>
      </c>
      <c r="P39" s="201">
        <v>21.75</v>
      </c>
      <c r="Q39" s="201">
        <v>5.32</v>
      </c>
      <c r="R39" s="201">
        <v>10.55</v>
      </c>
      <c r="S39" s="201">
        <v>6.38</v>
      </c>
      <c r="T39" s="201">
        <v>0</v>
      </c>
      <c r="U39" s="201">
        <v>59.18</v>
      </c>
      <c r="V39" s="201">
        <v>4.75</v>
      </c>
      <c r="W39" s="201">
        <v>10.63</v>
      </c>
      <c r="X39" s="201">
        <v>34.79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82.26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57.99</v>
      </c>
      <c r="AQ39" s="201">
        <v>25.34</v>
      </c>
      <c r="AR39" s="201">
        <v>43.08</v>
      </c>
      <c r="AS39" s="201">
        <v>7.38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3.52</v>
      </c>
      <c r="AZ39" s="201">
        <v>2.0499999999999998</v>
      </c>
      <c r="BA39" s="201">
        <v>3.1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272.52999999999997</v>
      </c>
      <c r="L40" s="201">
        <v>9.66</v>
      </c>
      <c r="M40" s="201">
        <v>63.96</v>
      </c>
      <c r="N40" s="201">
        <v>53</v>
      </c>
      <c r="O40" s="201">
        <v>74.069999999999993</v>
      </c>
      <c r="P40" s="201">
        <v>21.75</v>
      </c>
      <c r="Q40" s="201">
        <v>5.32</v>
      </c>
      <c r="R40" s="201">
        <v>10.55</v>
      </c>
      <c r="S40" s="201">
        <v>6.38</v>
      </c>
      <c r="T40" s="201">
        <v>0</v>
      </c>
      <c r="U40" s="201">
        <v>59.18</v>
      </c>
      <c r="V40" s="201">
        <v>4.75</v>
      </c>
      <c r="W40" s="201">
        <v>10.63</v>
      </c>
      <c r="X40" s="201">
        <v>34.79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82.26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57.99</v>
      </c>
      <c r="AQ40" s="201">
        <v>25.34</v>
      </c>
      <c r="AR40" s="201">
        <v>43.63</v>
      </c>
      <c r="AS40" s="201">
        <v>7.38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3.52</v>
      </c>
      <c r="AZ40" s="201">
        <v>2.0499999999999998</v>
      </c>
      <c r="BA40" s="201">
        <v>3.1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272.52999999999997</v>
      </c>
      <c r="L41" s="201">
        <v>9.66</v>
      </c>
      <c r="M41" s="201">
        <v>63.96</v>
      </c>
      <c r="N41" s="201">
        <v>53</v>
      </c>
      <c r="O41" s="201">
        <v>74.069999999999993</v>
      </c>
      <c r="P41" s="201">
        <v>21.75</v>
      </c>
      <c r="Q41" s="201">
        <v>5.32</v>
      </c>
      <c r="R41" s="201">
        <v>10.55</v>
      </c>
      <c r="S41" s="201">
        <v>6.38</v>
      </c>
      <c r="T41" s="201">
        <v>0</v>
      </c>
      <c r="U41" s="201">
        <v>59.18</v>
      </c>
      <c r="V41" s="201">
        <v>4.75</v>
      </c>
      <c r="W41" s="201">
        <v>10.63</v>
      </c>
      <c r="X41" s="201">
        <v>34.79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82.26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57.99</v>
      </c>
      <c r="AQ41" s="201">
        <v>25.34</v>
      </c>
      <c r="AR41" s="201">
        <v>46.53</v>
      </c>
      <c r="AS41" s="201">
        <v>7.38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3.52</v>
      </c>
      <c r="AZ41" s="201">
        <v>2.0499999999999998</v>
      </c>
      <c r="BA41" s="201">
        <v>3.1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272.52999999999997</v>
      </c>
      <c r="L42" s="201">
        <v>9.66</v>
      </c>
      <c r="M42" s="201">
        <v>63.96</v>
      </c>
      <c r="N42" s="201">
        <v>53</v>
      </c>
      <c r="O42" s="201">
        <v>74.069999999999993</v>
      </c>
      <c r="P42" s="201">
        <v>21.75</v>
      </c>
      <c r="Q42" s="201">
        <v>5.32</v>
      </c>
      <c r="R42" s="201">
        <v>10.55</v>
      </c>
      <c r="S42" s="201">
        <v>6.38</v>
      </c>
      <c r="T42" s="201">
        <v>0</v>
      </c>
      <c r="U42" s="201">
        <v>59.18</v>
      </c>
      <c r="V42" s="201">
        <v>4.75</v>
      </c>
      <c r="W42" s="201">
        <v>10.63</v>
      </c>
      <c r="X42" s="201">
        <v>34.79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82.26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57.99</v>
      </c>
      <c r="AQ42" s="201">
        <v>25.34</v>
      </c>
      <c r="AR42" s="201">
        <v>46.53</v>
      </c>
      <c r="AS42" s="201">
        <v>7.38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3.52</v>
      </c>
      <c r="AZ42" s="201">
        <v>2.0499999999999998</v>
      </c>
      <c r="BA42" s="201">
        <v>3.1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272.52</v>
      </c>
      <c r="L43" s="201">
        <v>9.66</v>
      </c>
      <c r="M43" s="201">
        <v>63.96</v>
      </c>
      <c r="N43" s="201">
        <v>53</v>
      </c>
      <c r="O43" s="201">
        <v>74.069999999999993</v>
      </c>
      <c r="P43" s="201">
        <v>21.75</v>
      </c>
      <c r="Q43" s="201">
        <v>5.32</v>
      </c>
      <c r="R43" s="201">
        <v>10.61</v>
      </c>
      <c r="S43" s="201">
        <v>6.38</v>
      </c>
      <c r="T43" s="201">
        <v>0</v>
      </c>
      <c r="U43" s="201">
        <v>59.18</v>
      </c>
      <c r="V43" s="201">
        <v>4.75</v>
      </c>
      <c r="W43" s="201">
        <v>10.63</v>
      </c>
      <c r="X43" s="201">
        <v>34.79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80.89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57.99</v>
      </c>
      <c r="AQ43" s="201">
        <v>25.34</v>
      </c>
      <c r="AR43" s="201">
        <v>46.8</v>
      </c>
      <c r="AS43" s="201">
        <v>7.38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3.52</v>
      </c>
      <c r="AZ43" s="201">
        <v>2.0499999999999998</v>
      </c>
      <c r="BA43" s="201">
        <v>2.67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272.52</v>
      </c>
      <c r="L44" s="201">
        <v>9.66</v>
      </c>
      <c r="M44" s="201">
        <v>63.96</v>
      </c>
      <c r="N44" s="201">
        <v>53</v>
      </c>
      <c r="O44" s="201">
        <v>74.069999999999993</v>
      </c>
      <c r="P44" s="201">
        <v>21.75</v>
      </c>
      <c r="Q44" s="201">
        <v>5.32</v>
      </c>
      <c r="R44" s="201">
        <v>10.61</v>
      </c>
      <c r="S44" s="201">
        <v>6.38</v>
      </c>
      <c r="T44" s="201">
        <v>0</v>
      </c>
      <c r="U44" s="201">
        <v>59.18</v>
      </c>
      <c r="V44" s="201">
        <v>4.75</v>
      </c>
      <c r="W44" s="201">
        <v>10.63</v>
      </c>
      <c r="X44" s="201">
        <v>34.79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80.89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57.99</v>
      </c>
      <c r="AQ44" s="201">
        <v>25.34</v>
      </c>
      <c r="AR44" s="201">
        <v>46.8</v>
      </c>
      <c r="AS44" s="201">
        <v>7.38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3.52</v>
      </c>
      <c r="AZ44" s="201">
        <v>2.0499999999999998</v>
      </c>
      <c r="BA44" s="201">
        <v>2.67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272.52</v>
      </c>
      <c r="L45" s="201">
        <v>9.66</v>
      </c>
      <c r="M45" s="201">
        <v>63.96</v>
      </c>
      <c r="N45" s="201">
        <v>53</v>
      </c>
      <c r="O45" s="201">
        <v>74.069999999999993</v>
      </c>
      <c r="P45" s="201">
        <v>21.75</v>
      </c>
      <c r="Q45" s="201">
        <v>5.32</v>
      </c>
      <c r="R45" s="201">
        <v>10.61</v>
      </c>
      <c r="S45" s="201">
        <v>6.38</v>
      </c>
      <c r="T45" s="201">
        <v>0</v>
      </c>
      <c r="U45" s="201">
        <v>59.18</v>
      </c>
      <c r="V45" s="201">
        <v>4.3499999999999996</v>
      </c>
      <c r="W45" s="201">
        <v>10.37</v>
      </c>
      <c r="X45" s="201">
        <v>33.6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80.89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57.99</v>
      </c>
      <c r="AQ45" s="201">
        <v>14.49</v>
      </c>
      <c r="AR45" s="201">
        <v>40.26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3.52</v>
      </c>
      <c r="AZ45" s="201">
        <v>2.0499999999999998</v>
      </c>
      <c r="BA45" s="201">
        <v>2.67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272.52</v>
      </c>
      <c r="L46" s="201">
        <v>9.66</v>
      </c>
      <c r="M46" s="201">
        <v>63.96</v>
      </c>
      <c r="N46" s="201">
        <v>53</v>
      </c>
      <c r="O46" s="201">
        <v>74.069999999999993</v>
      </c>
      <c r="P46" s="201">
        <v>21.75</v>
      </c>
      <c r="Q46" s="201">
        <v>5.32</v>
      </c>
      <c r="R46" s="201">
        <v>10.61</v>
      </c>
      <c r="S46" s="201">
        <v>6.38</v>
      </c>
      <c r="T46" s="201">
        <v>0</v>
      </c>
      <c r="U46" s="201">
        <v>59.18</v>
      </c>
      <c r="V46" s="201">
        <v>4.3499999999999996</v>
      </c>
      <c r="W46" s="201">
        <v>10.63</v>
      </c>
      <c r="X46" s="201">
        <v>34.79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80.89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57.98</v>
      </c>
      <c r="AQ46" s="201">
        <v>14.49</v>
      </c>
      <c r="AR46" s="201">
        <v>40.21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3.52</v>
      </c>
      <c r="AZ46" s="201">
        <v>2.0499999999999998</v>
      </c>
      <c r="BA46" s="201">
        <v>2.67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272.52</v>
      </c>
      <c r="L47" s="201">
        <v>9.66</v>
      </c>
      <c r="M47" s="201">
        <v>63.96</v>
      </c>
      <c r="N47" s="201">
        <v>53</v>
      </c>
      <c r="O47" s="201">
        <v>74.069999999999993</v>
      </c>
      <c r="P47" s="201">
        <v>21.76</v>
      </c>
      <c r="Q47" s="201">
        <v>5.32</v>
      </c>
      <c r="R47" s="201">
        <v>10.61</v>
      </c>
      <c r="S47" s="201">
        <v>6.38</v>
      </c>
      <c r="T47" s="201">
        <v>0</v>
      </c>
      <c r="U47" s="201">
        <v>59.18</v>
      </c>
      <c r="V47" s="201">
        <v>7.76</v>
      </c>
      <c r="W47" s="201">
        <v>18.809999999999999</v>
      </c>
      <c r="X47" s="201">
        <v>62.94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81.41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86.98</v>
      </c>
      <c r="AQ47" s="201">
        <v>14.49</v>
      </c>
      <c r="AR47" s="201">
        <v>40.44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3.52</v>
      </c>
      <c r="AZ47" s="201">
        <v>2.0499999999999998</v>
      </c>
      <c r="BA47" s="201">
        <v>2.67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272.52</v>
      </c>
      <c r="L48" s="201">
        <v>9.66</v>
      </c>
      <c r="M48" s="201">
        <v>63.96</v>
      </c>
      <c r="N48" s="201">
        <v>53</v>
      </c>
      <c r="O48" s="201">
        <v>74.069999999999993</v>
      </c>
      <c r="P48" s="201">
        <v>21.76</v>
      </c>
      <c r="Q48" s="201">
        <v>5.32</v>
      </c>
      <c r="R48" s="201">
        <v>10.61</v>
      </c>
      <c r="S48" s="201">
        <v>6.38</v>
      </c>
      <c r="T48" s="201">
        <v>0</v>
      </c>
      <c r="U48" s="201">
        <v>59.18</v>
      </c>
      <c r="V48" s="201">
        <v>7.79</v>
      </c>
      <c r="W48" s="201">
        <v>18.809999999999999</v>
      </c>
      <c r="X48" s="201">
        <v>62.94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81.41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115.2</v>
      </c>
      <c r="AQ48" s="201">
        <v>14.49</v>
      </c>
      <c r="AR48" s="201">
        <v>40.43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3.52</v>
      </c>
      <c r="AZ48" s="201">
        <v>2.0499999999999998</v>
      </c>
      <c r="BA48" s="201">
        <v>2.67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272.52</v>
      </c>
      <c r="L49" s="201">
        <v>9.66</v>
      </c>
      <c r="M49" s="201">
        <v>63.96</v>
      </c>
      <c r="N49" s="201">
        <v>53</v>
      </c>
      <c r="O49" s="201">
        <v>74.069999999999993</v>
      </c>
      <c r="P49" s="201">
        <v>23.1</v>
      </c>
      <c r="Q49" s="201">
        <v>9.64</v>
      </c>
      <c r="R49" s="201">
        <v>19.14</v>
      </c>
      <c r="S49" s="201">
        <v>11.78</v>
      </c>
      <c r="T49" s="201">
        <v>0</v>
      </c>
      <c r="U49" s="201">
        <v>59.18</v>
      </c>
      <c r="V49" s="201">
        <v>7.79</v>
      </c>
      <c r="W49" s="201">
        <v>18.809999999999999</v>
      </c>
      <c r="X49" s="201">
        <v>62.94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81.41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118.52</v>
      </c>
      <c r="AQ49" s="201">
        <v>14.49</v>
      </c>
      <c r="AR49" s="201">
        <v>40.18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3.52</v>
      </c>
      <c r="AZ49" s="201">
        <v>0.83</v>
      </c>
      <c r="BA49" s="201">
        <v>2.67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272.52</v>
      </c>
      <c r="L50" s="201">
        <v>9.66</v>
      </c>
      <c r="M50" s="201">
        <v>63.96</v>
      </c>
      <c r="N50" s="201">
        <v>53</v>
      </c>
      <c r="O50" s="201">
        <v>74.069999999999993</v>
      </c>
      <c r="P50" s="201">
        <v>23.11</v>
      </c>
      <c r="Q50" s="201">
        <v>9.6300000000000008</v>
      </c>
      <c r="R50" s="201">
        <v>19.14</v>
      </c>
      <c r="S50" s="201">
        <v>11.78</v>
      </c>
      <c r="T50" s="201">
        <v>0</v>
      </c>
      <c r="U50" s="201">
        <v>59.18</v>
      </c>
      <c r="V50" s="201">
        <v>7.79</v>
      </c>
      <c r="W50" s="201">
        <v>18.809999999999999</v>
      </c>
      <c r="X50" s="201">
        <v>62.94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81.41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118.52</v>
      </c>
      <c r="AQ50" s="201">
        <v>19.059999999999999</v>
      </c>
      <c r="AR50" s="201">
        <v>40.18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3.52</v>
      </c>
      <c r="AZ50" s="201">
        <v>0.83</v>
      </c>
      <c r="BA50" s="201">
        <v>2.67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273.82</v>
      </c>
      <c r="L51" s="201">
        <v>9.93</v>
      </c>
      <c r="M51" s="201">
        <v>63.96</v>
      </c>
      <c r="N51" s="201">
        <v>53</v>
      </c>
      <c r="O51" s="201">
        <v>74.069999999999993</v>
      </c>
      <c r="P51" s="201">
        <v>23.11</v>
      </c>
      <c r="Q51" s="201">
        <v>9.64</v>
      </c>
      <c r="R51" s="201">
        <v>19.04</v>
      </c>
      <c r="S51" s="201">
        <v>11.78</v>
      </c>
      <c r="T51" s="201">
        <v>0</v>
      </c>
      <c r="U51" s="201">
        <v>59.18</v>
      </c>
      <c r="V51" s="201">
        <v>7.79</v>
      </c>
      <c r="W51" s="201">
        <v>18.809999999999999</v>
      </c>
      <c r="X51" s="201">
        <v>62.94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81.41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118.52</v>
      </c>
      <c r="AQ51" s="201">
        <v>39.619999999999997</v>
      </c>
      <c r="AR51" s="201">
        <v>39.229999999999997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3.52</v>
      </c>
      <c r="AZ51" s="201">
        <v>0.83</v>
      </c>
      <c r="BA51" s="201">
        <v>2.67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273.82</v>
      </c>
      <c r="L52" s="201">
        <v>9.93</v>
      </c>
      <c r="M52" s="201">
        <v>63.96</v>
      </c>
      <c r="N52" s="201">
        <v>53</v>
      </c>
      <c r="O52" s="201">
        <v>74.069999999999993</v>
      </c>
      <c r="P52" s="201">
        <v>23.11</v>
      </c>
      <c r="Q52" s="201">
        <v>9.64</v>
      </c>
      <c r="R52" s="201">
        <v>19.04</v>
      </c>
      <c r="S52" s="201">
        <v>11.78</v>
      </c>
      <c r="T52" s="201">
        <v>0</v>
      </c>
      <c r="U52" s="201">
        <v>59.18</v>
      </c>
      <c r="V52" s="201">
        <v>7.79</v>
      </c>
      <c r="W52" s="201">
        <v>18.809999999999999</v>
      </c>
      <c r="X52" s="201">
        <v>62.94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81.41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118.52</v>
      </c>
      <c r="AQ52" s="201">
        <v>39.619999999999997</v>
      </c>
      <c r="AR52" s="201">
        <v>39.43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3.52</v>
      </c>
      <c r="AZ52" s="201">
        <v>0.83</v>
      </c>
      <c r="BA52" s="201">
        <v>2.67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309.25</v>
      </c>
      <c r="L53" s="201">
        <v>9.93</v>
      </c>
      <c r="M53" s="201">
        <v>63.96</v>
      </c>
      <c r="N53" s="201">
        <v>53</v>
      </c>
      <c r="O53" s="201">
        <v>74.069999999999993</v>
      </c>
      <c r="P53" s="201">
        <v>23.11</v>
      </c>
      <c r="Q53" s="201">
        <v>9.64</v>
      </c>
      <c r="R53" s="201">
        <v>19.04</v>
      </c>
      <c r="S53" s="201">
        <v>11.78</v>
      </c>
      <c r="T53" s="201">
        <v>0</v>
      </c>
      <c r="U53" s="201">
        <v>59.18</v>
      </c>
      <c r="V53" s="201">
        <v>7.79</v>
      </c>
      <c r="W53" s="201">
        <v>18.809999999999999</v>
      </c>
      <c r="X53" s="201">
        <v>62.94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81.41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118.52</v>
      </c>
      <c r="AQ53" s="201">
        <v>38.29</v>
      </c>
      <c r="AR53" s="201">
        <v>39.43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3.52</v>
      </c>
      <c r="AZ53" s="201">
        <v>0.83</v>
      </c>
      <c r="BA53" s="201">
        <v>2.67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309.25</v>
      </c>
      <c r="L54" s="201">
        <v>9.93</v>
      </c>
      <c r="M54" s="201">
        <v>63.96</v>
      </c>
      <c r="N54" s="201">
        <v>53</v>
      </c>
      <c r="O54" s="201">
        <v>74.069999999999993</v>
      </c>
      <c r="P54" s="201">
        <v>23.11</v>
      </c>
      <c r="Q54" s="201">
        <v>9.64</v>
      </c>
      <c r="R54" s="201">
        <v>19.04</v>
      </c>
      <c r="S54" s="201">
        <v>11.78</v>
      </c>
      <c r="T54" s="201">
        <v>0</v>
      </c>
      <c r="U54" s="201">
        <v>59.18</v>
      </c>
      <c r="V54" s="201">
        <v>7.79</v>
      </c>
      <c r="W54" s="201">
        <v>18.809999999999999</v>
      </c>
      <c r="X54" s="201">
        <v>62.94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81.41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118.52</v>
      </c>
      <c r="AQ54" s="201">
        <v>38.29</v>
      </c>
      <c r="AR54" s="201">
        <v>39.659999999999997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3.52</v>
      </c>
      <c r="AZ54" s="201">
        <v>0.83</v>
      </c>
      <c r="BA54" s="201">
        <v>2.67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367.23</v>
      </c>
      <c r="L55" s="201">
        <v>9.93</v>
      </c>
      <c r="M55" s="201">
        <v>63.96</v>
      </c>
      <c r="N55" s="201">
        <v>53</v>
      </c>
      <c r="O55" s="201">
        <v>74.069999999999993</v>
      </c>
      <c r="P55" s="201">
        <v>22.52</v>
      </c>
      <c r="Q55" s="201">
        <v>9.64</v>
      </c>
      <c r="R55" s="201">
        <v>19.04</v>
      </c>
      <c r="S55" s="201">
        <v>11.78</v>
      </c>
      <c r="T55" s="201">
        <v>0</v>
      </c>
      <c r="U55" s="201">
        <v>59.18</v>
      </c>
      <c r="V55" s="201">
        <v>7.79</v>
      </c>
      <c r="W55" s="201">
        <v>18.809999999999999</v>
      </c>
      <c r="X55" s="201">
        <v>62.94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81.41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118.52</v>
      </c>
      <c r="AQ55" s="201">
        <v>38.29</v>
      </c>
      <c r="AR55" s="201">
        <v>45.29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3.52</v>
      </c>
      <c r="AZ55" s="201">
        <v>0.83</v>
      </c>
      <c r="BA55" s="201">
        <v>2.67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386.56</v>
      </c>
      <c r="L56" s="201">
        <v>9.93</v>
      </c>
      <c r="M56" s="201">
        <v>63.96</v>
      </c>
      <c r="N56" s="201">
        <v>53</v>
      </c>
      <c r="O56" s="201">
        <v>74.069999999999993</v>
      </c>
      <c r="P56" s="201">
        <v>22.52</v>
      </c>
      <c r="Q56" s="201">
        <v>9.64</v>
      </c>
      <c r="R56" s="201">
        <v>19.04</v>
      </c>
      <c r="S56" s="201">
        <v>11.78</v>
      </c>
      <c r="T56" s="201">
        <v>0</v>
      </c>
      <c r="U56" s="201">
        <v>59.18</v>
      </c>
      <c r="V56" s="201">
        <v>7.79</v>
      </c>
      <c r="W56" s="201">
        <v>18.809999999999999</v>
      </c>
      <c r="X56" s="201">
        <v>62.94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80.84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118.52</v>
      </c>
      <c r="AQ56" s="201">
        <v>38.29</v>
      </c>
      <c r="AR56" s="201">
        <v>45.29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3.52</v>
      </c>
      <c r="AZ56" s="201">
        <v>0.83</v>
      </c>
      <c r="BA56" s="201">
        <v>2.67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434.88</v>
      </c>
      <c r="L57" s="201">
        <v>9.93</v>
      </c>
      <c r="M57" s="201">
        <v>63.96</v>
      </c>
      <c r="N57" s="201">
        <v>53</v>
      </c>
      <c r="O57" s="201">
        <v>74.069999999999993</v>
      </c>
      <c r="P57" s="201">
        <v>22.52</v>
      </c>
      <c r="Q57" s="201">
        <v>9.6300000000000008</v>
      </c>
      <c r="R57" s="201">
        <v>19.03</v>
      </c>
      <c r="S57" s="201">
        <v>11.78</v>
      </c>
      <c r="T57" s="201">
        <v>0</v>
      </c>
      <c r="U57" s="201">
        <v>59.18</v>
      </c>
      <c r="V57" s="201">
        <v>7.79</v>
      </c>
      <c r="W57" s="201">
        <v>18.809999999999999</v>
      </c>
      <c r="X57" s="201">
        <v>62.94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80.84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118.52</v>
      </c>
      <c r="AQ57" s="201">
        <v>38.29</v>
      </c>
      <c r="AR57" s="201">
        <v>44.52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3.52</v>
      </c>
      <c r="AZ57" s="201">
        <v>0.83</v>
      </c>
      <c r="BA57" s="201">
        <v>2.67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495.06</v>
      </c>
      <c r="L58" s="201">
        <v>17.48</v>
      </c>
      <c r="M58" s="201">
        <v>63.96</v>
      </c>
      <c r="N58" s="201">
        <v>53</v>
      </c>
      <c r="O58" s="201">
        <v>74.069999999999993</v>
      </c>
      <c r="P58" s="201">
        <v>22.52</v>
      </c>
      <c r="Q58" s="201">
        <v>9.6300000000000008</v>
      </c>
      <c r="R58" s="201">
        <v>19.03</v>
      </c>
      <c r="S58" s="201">
        <v>11.78</v>
      </c>
      <c r="T58" s="201">
        <v>0</v>
      </c>
      <c r="U58" s="201">
        <v>59.18</v>
      </c>
      <c r="V58" s="201">
        <v>7.79</v>
      </c>
      <c r="W58" s="201">
        <v>18.809999999999999</v>
      </c>
      <c r="X58" s="201">
        <v>62.94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80.84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118.52</v>
      </c>
      <c r="AQ58" s="201">
        <v>38.29</v>
      </c>
      <c r="AR58" s="201">
        <v>45.01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3.52</v>
      </c>
      <c r="AZ58" s="201">
        <v>0.83</v>
      </c>
      <c r="BA58" s="201">
        <v>2.67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495.06</v>
      </c>
      <c r="L59" s="201">
        <v>17.48</v>
      </c>
      <c r="M59" s="201">
        <v>63.96</v>
      </c>
      <c r="N59" s="201">
        <v>53</v>
      </c>
      <c r="O59" s="201">
        <v>74.069999999999993</v>
      </c>
      <c r="P59" s="201">
        <v>22.52</v>
      </c>
      <c r="Q59" s="201">
        <v>9.64</v>
      </c>
      <c r="R59" s="201">
        <v>19.149999999999999</v>
      </c>
      <c r="S59" s="201">
        <v>11.76</v>
      </c>
      <c r="T59" s="201">
        <v>0</v>
      </c>
      <c r="U59" s="201">
        <v>59.18</v>
      </c>
      <c r="V59" s="201">
        <v>7.67</v>
      </c>
      <c r="W59" s="201">
        <v>18.809999999999999</v>
      </c>
      <c r="X59" s="201">
        <v>62.94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80.84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118.52</v>
      </c>
      <c r="AQ59" s="201">
        <v>38.29</v>
      </c>
      <c r="AR59" s="201">
        <v>44.76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3.52</v>
      </c>
      <c r="AZ59" s="201">
        <v>0.83</v>
      </c>
      <c r="BA59" s="201">
        <v>2.67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495.06</v>
      </c>
      <c r="L60" s="201">
        <v>17.48</v>
      </c>
      <c r="M60" s="201">
        <v>63.96</v>
      </c>
      <c r="N60" s="201">
        <v>53</v>
      </c>
      <c r="O60" s="201">
        <v>74.069999999999993</v>
      </c>
      <c r="P60" s="201">
        <v>22.52</v>
      </c>
      <c r="Q60" s="201">
        <v>9.64</v>
      </c>
      <c r="R60" s="201">
        <v>19.149999999999999</v>
      </c>
      <c r="S60" s="201">
        <v>11.78</v>
      </c>
      <c r="T60" s="201">
        <v>0</v>
      </c>
      <c r="U60" s="201">
        <v>59.18</v>
      </c>
      <c r="V60" s="201">
        <v>7.67</v>
      </c>
      <c r="W60" s="201">
        <v>18.809999999999999</v>
      </c>
      <c r="X60" s="201">
        <v>62.94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80.84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118.52</v>
      </c>
      <c r="AQ60" s="201">
        <v>38.29</v>
      </c>
      <c r="AR60" s="201">
        <v>44.76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3.52</v>
      </c>
      <c r="AZ60" s="201">
        <v>0.83</v>
      </c>
      <c r="BA60" s="201">
        <v>2.67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366.81</v>
      </c>
      <c r="L61" s="201">
        <v>16.66</v>
      </c>
      <c r="M61" s="201">
        <v>63.16</v>
      </c>
      <c r="N61" s="201">
        <v>52.34</v>
      </c>
      <c r="O61" s="201">
        <v>73.150000000000006</v>
      </c>
      <c r="P61" s="201">
        <v>22.25</v>
      </c>
      <c r="Q61" s="201">
        <v>9.6300000000000008</v>
      </c>
      <c r="R61" s="201">
        <v>18.940000000000001</v>
      </c>
      <c r="S61" s="201">
        <v>11.65</v>
      </c>
      <c r="T61" s="201">
        <v>0</v>
      </c>
      <c r="U61" s="201">
        <v>58.44</v>
      </c>
      <c r="V61" s="201">
        <v>7.58</v>
      </c>
      <c r="W61" s="201">
        <v>18.57</v>
      </c>
      <c r="X61" s="201">
        <v>62.16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80.84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44.76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3.52</v>
      </c>
      <c r="AZ61" s="201">
        <v>0.83</v>
      </c>
      <c r="BA61" s="201">
        <v>2.67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380.73</v>
      </c>
      <c r="L62" s="201">
        <v>14.37</v>
      </c>
      <c r="M62" s="201">
        <v>63.77</v>
      </c>
      <c r="N62" s="201">
        <v>52.85</v>
      </c>
      <c r="O62" s="201">
        <v>73.86</v>
      </c>
      <c r="P62" s="201">
        <v>22.45</v>
      </c>
      <c r="Q62" s="201">
        <v>9.6300000000000008</v>
      </c>
      <c r="R62" s="201">
        <v>19.11</v>
      </c>
      <c r="S62" s="201">
        <v>11.78</v>
      </c>
      <c r="T62" s="201">
        <v>0</v>
      </c>
      <c r="U62" s="201">
        <v>59.01</v>
      </c>
      <c r="V62" s="201">
        <v>7.65</v>
      </c>
      <c r="W62" s="201">
        <v>18.760000000000002</v>
      </c>
      <c r="X62" s="201">
        <v>62.77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80.84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44.76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3.52</v>
      </c>
      <c r="AZ62" s="201">
        <v>0.83</v>
      </c>
      <c r="BA62" s="201">
        <v>2.67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405.6</v>
      </c>
      <c r="L63" s="201">
        <v>13.38</v>
      </c>
      <c r="M63" s="201">
        <v>63.68</v>
      </c>
      <c r="N63" s="201">
        <v>52.77</v>
      </c>
      <c r="O63" s="201">
        <v>73.760000000000005</v>
      </c>
      <c r="P63" s="201">
        <v>22.43</v>
      </c>
      <c r="Q63" s="201">
        <v>9.6300000000000008</v>
      </c>
      <c r="R63" s="201">
        <v>19.11</v>
      </c>
      <c r="S63" s="201">
        <v>11.78</v>
      </c>
      <c r="T63" s="201">
        <v>0</v>
      </c>
      <c r="U63" s="201">
        <v>58.93</v>
      </c>
      <c r="V63" s="201">
        <v>7.64</v>
      </c>
      <c r="W63" s="201">
        <v>18.73</v>
      </c>
      <c r="X63" s="201">
        <v>62.67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80.84</v>
      </c>
      <c r="AF63" s="201">
        <v>0</v>
      </c>
      <c r="AG63" s="201">
        <v>0</v>
      </c>
      <c r="AH63" s="201">
        <v>0</v>
      </c>
      <c r="AI63" s="201">
        <v>115.56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45.27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3.52</v>
      </c>
      <c r="AZ63" s="201">
        <v>0.83</v>
      </c>
      <c r="BA63" s="201">
        <v>2.67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429.53</v>
      </c>
      <c r="L64" s="201">
        <v>12.34</v>
      </c>
      <c r="M64" s="201">
        <v>63.72</v>
      </c>
      <c r="N64" s="201">
        <v>52.8</v>
      </c>
      <c r="O64" s="201">
        <v>73.8</v>
      </c>
      <c r="P64" s="201">
        <v>22.43</v>
      </c>
      <c r="Q64" s="201">
        <v>9.6300000000000008</v>
      </c>
      <c r="R64" s="201">
        <v>19.11</v>
      </c>
      <c r="S64" s="201">
        <v>11.73</v>
      </c>
      <c r="T64" s="201">
        <v>0</v>
      </c>
      <c r="U64" s="201">
        <v>58.96</v>
      </c>
      <c r="V64" s="201">
        <v>7.65</v>
      </c>
      <c r="W64" s="201">
        <v>18.739999999999998</v>
      </c>
      <c r="X64" s="201">
        <v>62.71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80.84</v>
      </c>
      <c r="AF64" s="201">
        <v>0</v>
      </c>
      <c r="AG64" s="201">
        <v>0</v>
      </c>
      <c r="AH64" s="201">
        <v>0</v>
      </c>
      <c r="AI64" s="201">
        <v>115.56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45.27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3.52</v>
      </c>
      <c r="AZ64" s="201">
        <v>0.83</v>
      </c>
      <c r="BA64" s="201">
        <v>2.67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495.05</v>
      </c>
      <c r="L65" s="201">
        <v>17.48</v>
      </c>
      <c r="M65" s="201">
        <v>63.96</v>
      </c>
      <c r="N65" s="201">
        <v>53</v>
      </c>
      <c r="O65" s="201">
        <v>74.069999999999993</v>
      </c>
      <c r="P65" s="201">
        <v>22.52</v>
      </c>
      <c r="Q65" s="201">
        <v>9.6300000000000008</v>
      </c>
      <c r="R65" s="201">
        <v>19.149999999999999</v>
      </c>
      <c r="S65" s="201">
        <v>11.78</v>
      </c>
      <c r="T65" s="201">
        <v>0</v>
      </c>
      <c r="U65" s="201">
        <v>59.18</v>
      </c>
      <c r="V65" s="201">
        <v>7.67</v>
      </c>
      <c r="W65" s="201">
        <v>18.809999999999999</v>
      </c>
      <c r="X65" s="201">
        <v>62.94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80.84</v>
      </c>
      <c r="AF65" s="201">
        <v>0</v>
      </c>
      <c r="AG65" s="201">
        <v>0</v>
      </c>
      <c r="AH65" s="201">
        <v>0</v>
      </c>
      <c r="AI65" s="201">
        <v>115.56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46.54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3.52</v>
      </c>
      <c r="AZ65" s="201">
        <v>0.83</v>
      </c>
      <c r="BA65" s="201">
        <v>2.67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495.05</v>
      </c>
      <c r="L66" s="201">
        <v>17.48</v>
      </c>
      <c r="M66" s="201">
        <v>63.96</v>
      </c>
      <c r="N66" s="201">
        <v>53</v>
      </c>
      <c r="O66" s="201">
        <v>74.069999999999993</v>
      </c>
      <c r="P66" s="201">
        <v>22.52</v>
      </c>
      <c r="Q66" s="201">
        <v>9.6300000000000008</v>
      </c>
      <c r="R66" s="201">
        <v>19.149999999999999</v>
      </c>
      <c r="S66" s="201">
        <v>11.78</v>
      </c>
      <c r="T66" s="201">
        <v>0</v>
      </c>
      <c r="U66" s="201">
        <v>59.18</v>
      </c>
      <c r="V66" s="201">
        <v>7.67</v>
      </c>
      <c r="W66" s="201">
        <v>18.809999999999999</v>
      </c>
      <c r="X66" s="201">
        <v>62.94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82.26</v>
      </c>
      <c r="AF66" s="201">
        <v>0</v>
      </c>
      <c r="AG66" s="201">
        <v>0</v>
      </c>
      <c r="AH66" s="201">
        <v>0</v>
      </c>
      <c r="AI66" s="201">
        <v>115.56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47.04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3.52</v>
      </c>
      <c r="AZ66" s="201">
        <v>0.83</v>
      </c>
      <c r="BA66" s="201">
        <v>2.67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460.2</v>
      </c>
      <c r="L67" s="201">
        <v>15.24</v>
      </c>
      <c r="M67" s="201">
        <v>62.02</v>
      </c>
      <c r="N67" s="201">
        <v>51.39</v>
      </c>
      <c r="O67" s="201">
        <v>71.83</v>
      </c>
      <c r="P67" s="201">
        <v>22.03</v>
      </c>
      <c r="Q67" s="201">
        <v>9.3699999999999992</v>
      </c>
      <c r="R67" s="201">
        <v>18.600000000000001</v>
      </c>
      <c r="S67" s="201">
        <v>11.43</v>
      </c>
      <c r="T67" s="201">
        <v>0</v>
      </c>
      <c r="U67" s="201">
        <v>57.39</v>
      </c>
      <c r="V67" s="201">
        <v>7.44</v>
      </c>
      <c r="W67" s="201">
        <v>18.239999999999998</v>
      </c>
      <c r="X67" s="201">
        <v>61.04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82.26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47.04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3.52</v>
      </c>
      <c r="AZ67" s="201">
        <v>1.56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464.95</v>
      </c>
      <c r="L68" s="201">
        <v>12.14</v>
      </c>
      <c r="M68" s="201">
        <v>62.67</v>
      </c>
      <c r="N68" s="201">
        <v>51.93</v>
      </c>
      <c r="O68" s="201">
        <v>72.58</v>
      </c>
      <c r="P68" s="201">
        <v>22.27</v>
      </c>
      <c r="Q68" s="201">
        <v>9.4600000000000009</v>
      </c>
      <c r="R68" s="201">
        <v>18.77</v>
      </c>
      <c r="S68" s="201">
        <v>11.57</v>
      </c>
      <c r="T68" s="201">
        <v>0</v>
      </c>
      <c r="U68" s="201">
        <v>57.99</v>
      </c>
      <c r="V68" s="201">
        <v>7.51</v>
      </c>
      <c r="W68" s="201">
        <v>18.43</v>
      </c>
      <c r="X68" s="201">
        <v>61.68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82.26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3.52</v>
      </c>
      <c r="AZ68" s="201">
        <v>1.56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463.87</v>
      </c>
      <c r="L69" s="201">
        <v>7.62</v>
      </c>
      <c r="M69" s="201">
        <v>62.48</v>
      </c>
      <c r="N69" s="201">
        <v>51.77</v>
      </c>
      <c r="O69" s="201">
        <v>72.38</v>
      </c>
      <c r="P69" s="201">
        <v>22.21</v>
      </c>
      <c r="Q69" s="201">
        <v>9.42</v>
      </c>
      <c r="R69" s="201">
        <v>18.73</v>
      </c>
      <c r="S69" s="201">
        <v>11.52</v>
      </c>
      <c r="T69" s="201">
        <v>0</v>
      </c>
      <c r="U69" s="201">
        <v>57.82</v>
      </c>
      <c r="V69" s="201">
        <v>7.49</v>
      </c>
      <c r="W69" s="201">
        <v>18.37</v>
      </c>
      <c r="X69" s="201">
        <v>61.5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82.26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45.69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3.52</v>
      </c>
      <c r="AZ69" s="201">
        <v>2.29</v>
      </c>
      <c r="BA69" s="201">
        <v>2.29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415.55</v>
      </c>
      <c r="L70" s="201">
        <v>8.07</v>
      </c>
      <c r="M70" s="201">
        <v>63.26</v>
      </c>
      <c r="N70" s="201">
        <v>52.43</v>
      </c>
      <c r="O70" s="201">
        <v>73.28</v>
      </c>
      <c r="P70" s="201">
        <v>22.48</v>
      </c>
      <c r="Q70" s="201">
        <v>9.5500000000000007</v>
      </c>
      <c r="R70" s="201">
        <v>18.98</v>
      </c>
      <c r="S70" s="201">
        <v>11.65</v>
      </c>
      <c r="T70" s="201">
        <v>0</v>
      </c>
      <c r="U70" s="201">
        <v>58.54</v>
      </c>
      <c r="V70" s="201">
        <v>7.58</v>
      </c>
      <c r="W70" s="201">
        <v>18.61</v>
      </c>
      <c r="X70" s="201">
        <v>62.26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82.26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39.549999999999997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3.52</v>
      </c>
      <c r="AZ70" s="201">
        <v>3.07</v>
      </c>
      <c r="BA70" s="201">
        <v>2.29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367.23</v>
      </c>
      <c r="L71" s="201">
        <v>9.1</v>
      </c>
      <c r="M71" s="201">
        <v>63.96</v>
      </c>
      <c r="N71" s="201">
        <v>53</v>
      </c>
      <c r="O71" s="201">
        <v>74.069999999999993</v>
      </c>
      <c r="P71" s="201">
        <v>22.52</v>
      </c>
      <c r="Q71" s="201">
        <v>9.6300000000000008</v>
      </c>
      <c r="R71" s="201">
        <v>19.149999999999999</v>
      </c>
      <c r="S71" s="201">
        <v>11.78</v>
      </c>
      <c r="T71" s="201">
        <v>0</v>
      </c>
      <c r="U71" s="201">
        <v>59.18</v>
      </c>
      <c r="V71" s="201">
        <v>8.18</v>
      </c>
      <c r="W71" s="201">
        <v>18.809999999999999</v>
      </c>
      <c r="X71" s="201">
        <v>62.94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82.26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33.909999999999997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3.52</v>
      </c>
      <c r="AZ71" s="201">
        <v>3.07</v>
      </c>
      <c r="BA71" s="201">
        <v>2.29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318.91000000000003</v>
      </c>
      <c r="L72" s="201">
        <v>9.66</v>
      </c>
      <c r="M72" s="201">
        <v>63.96</v>
      </c>
      <c r="N72" s="201">
        <v>53</v>
      </c>
      <c r="O72" s="201">
        <v>74.069999999999993</v>
      </c>
      <c r="P72" s="201">
        <v>22.52</v>
      </c>
      <c r="Q72" s="201">
        <v>9.6300000000000008</v>
      </c>
      <c r="R72" s="201">
        <v>19.149999999999999</v>
      </c>
      <c r="S72" s="201">
        <v>11.78</v>
      </c>
      <c r="T72" s="201">
        <v>0</v>
      </c>
      <c r="U72" s="201">
        <v>59.18</v>
      </c>
      <c r="V72" s="201">
        <v>8.3800000000000008</v>
      </c>
      <c r="W72" s="201">
        <v>18.809999999999999</v>
      </c>
      <c r="X72" s="201">
        <v>62.94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82.26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26.64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3.52</v>
      </c>
      <c r="AZ72" s="201">
        <v>3.07</v>
      </c>
      <c r="BA72" s="201">
        <v>2.29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318.91000000000003</v>
      </c>
      <c r="L73" s="201">
        <v>15.29</v>
      </c>
      <c r="M73" s="201">
        <v>63.96</v>
      </c>
      <c r="N73" s="201">
        <v>53</v>
      </c>
      <c r="O73" s="201">
        <v>74.069999999999993</v>
      </c>
      <c r="P73" s="201">
        <v>22.52</v>
      </c>
      <c r="Q73" s="201">
        <v>9.9700000000000006</v>
      </c>
      <c r="R73" s="201">
        <v>19.82</v>
      </c>
      <c r="S73" s="201">
        <v>12.19</v>
      </c>
      <c r="T73" s="201">
        <v>0</v>
      </c>
      <c r="U73" s="201">
        <v>59.18</v>
      </c>
      <c r="V73" s="201">
        <v>8.3800000000000008</v>
      </c>
      <c r="W73" s="201">
        <v>18.809999999999999</v>
      </c>
      <c r="X73" s="201">
        <v>62.94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82.26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119.68</v>
      </c>
      <c r="AQ73" s="201">
        <v>38.29</v>
      </c>
      <c r="AR73" s="201">
        <v>18.25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3.52</v>
      </c>
      <c r="AZ73" s="201">
        <v>3.07</v>
      </c>
      <c r="BA73" s="201">
        <v>2.29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318.91000000000003</v>
      </c>
      <c r="L74" s="201">
        <v>11.31</v>
      </c>
      <c r="M74" s="201">
        <v>63.96</v>
      </c>
      <c r="N74" s="201">
        <v>53</v>
      </c>
      <c r="O74" s="201">
        <v>74.069999999999993</v>
      </c>
      <c r="P74" s="201">
        <v>22.52</v>
      </c>
      <c r="Q74" s="201">
        <v>9.64</v>
      </c>
      <c r="R74" s="201">
        <v>19.16</v>
      </c>
      <c r="S74" s="201">
        <v>11.78</v>
      </c>
      <c r="T74" s="201">
        <v>0</v>
      </c>
      <c r="U74" s="201">
        <v>59.18</v>
      </c>
      <c r="V74" s="201">
        <v>8.3800000000000008</v>
      </c>
      <c r="W74" s="201">
        <v>18.809999999999999</v>
      </c>
      <c r="X74" s="201">
        <v>62.94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82.26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119.68</v>
      </c>
      <c r="AQ74" s="201">
        <v>38.29</v>
      </c>
      <c r="AR74" s="201">
        <v>11.61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3.52</v>
      </c>
      <c r="AZ74" s="201">
        <v>3.07</v>
      </c>
      <c r="BA74" s="201">
        <v>2.29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318.91000000000003</v>
      </c>
      <c r="L75" s="201">
        <v>9.93</v>
      </c>
      <c r="M75" s="201">
        <v>63.96</v>
      </c>
      <c r="N75" s="201">
        <v>53</v>
      </c>
      <c r="O75" s="201">
        <v>74.069999999999993</v>
      </c>
      <c r="P75" s="201">
        <v>22.52</v>
      </c>
      <c r="Q75" s="201">
        <v>9.64</v>
      </c>
      <c r="R75" s="201">
        <v>19.16</v>
      </c>
      <c r="S75" s="201">
        <v>11.78</v>
      </c>
      <c r="T75" s="201">
        <v>0</v>
      </c>
      <c r="U75" s="201">
        <v>59.18</v>
      </c>
      <c r="V75" s="201">
        <v>8.3800000000000008</v>
      </c>
      <c r="W75" s="201">
        <v>18.809999999999999</v>
      </c>
      <c r="X75" s="201">
        <v>62.94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82.26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3.52</v>
      </c>
      <c r="AZ75" s="201">
        <v>3.07</v>
      </c>
      <c r="BA75" s="201">
        <v>2.29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318.91000000000003</v>
      </c>
      <c r="L76" s="201">
        <v>9.93</v>
      </c>
      <c r="M76" s="201">
        <v>63.96</v>
      </c>
      <c r="N76" s="201">
        <v>53</v>
      </c>
      <c r="O76" s="201">
        <v>74.069999999999993</v>
      </c>
      <c r="P76" s="201">
        <v>22.52</v>
      </c>
      <c r="Q76" s="201">
        <v>9.64</v>
      </c>
      <c r="R76" s="201">
        <v>19.16</v>
      </c>
      <c r="S76" s="201">
        <v>11.78</v>
      </c>
      <c r="T76" s="201">
        <v>0</v>
      </c>
      <c r="U76" s="201">
        <v>59.18</v>
      </c>
      <c r="V76" s="201">
        <v>8.3800000000000008</v>
      </c>
      <c r="W76" s="201">
        <v>18.809999999999999</v>
      </c>
      <c r="X76" s="201">
        <v>62.94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82.26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3.52</v>
      </c>
      <c r="AZ76" s="201">
        <v>4.0999999999999996</v>
      </c>
      <c r="BA76" s="201">
        <v>2.29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367.23</v>
      </c>
      <c r="L77" s="201">
        <v>9.93</v>
      </c>
      <c r="M77" s="201">
        <v>63.96</v>
      </c>
      <c r="N77" s="201">
        <v>53</v>
      </c>
      <c r="O77" s="201">
        <v>74.069999999999993</v>
      </c>
      <c r="P77" s="201">
        <v>22.52</v>
      </c>
      <c r="Q77" s="201">
        <v>9.6300000000000008</v>
      </c>
      <c r="R77" s="201">
        <v>19.16</v>
      </c>
      <c r="S77" s="201">
        <v>11.78</v>
      </c>
      <c r="T77" s="201">
        <v>0</v>
      </c>
      <c r="U77" s="201">
        <v>59.18</v>
      </c>
      <c r="V77" s="201">
        <v>7.73</v>
      </c>
      <c r="W77" s="201">
        <v>18.809999999999999</v>
      </c>
      <c r="X77" s="201">
        <v>62.94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82.26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3.52</v>
      </c>
      <c r="AZ77" s="201">
        <v>4.0999999999999996</v>
      </c>
      <c r="BA77" s="201">
        <v>2.29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415.55</v>
      </c>
      <c r="L78" s="201">
        <v>9.93</v>
      </c>
      <c r="M78" s="201">
        <v>63.96</v>
      </c>
      <c r="N78" s="201">
        <v>53</v>
      </c>
      <c r="O78" s="201">
        <v>74.069999999999993</v>
      </c>
      <c r="P78" s="201">
        <v>22.52</v>
      </c>
      <c r="Q78" s="201">
        <v>9.6300000000000008</v>
      </c>
      <c r="R78" s="201">
        <v>19.16</v>
      </c>
      <c r="S78" s="201">
        <v>11.78</v>
      </c>
      <c r="T78" s="201">
        <v>0</v>
      </c>
      <c r="U78" s="201">
        <v>59.18</v>
      </c>
      <c r="V78" s="201">
        <v>7.73</v>
      </c>
      <c r="W78" s="201">
        <v>18.809999999999999</v>
      </c>
      <c r="X78" s="201">
        <v>62.94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82.26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3.84</v>
      </c>
      <c r="AZ78" s="201">
        <v>4.0999999999999996</v>
      </c>
      <c r="BA78" s="201">
        <v>2.78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403.51</v>
      </c>
      <c r="L79" s="201">
        <v>10</v>
      </c>
      <c r="M79" s="201">
        <v>63.96</v>
      </c>
      <c r="N79" s="201">
        <v>53</v>
      </c>
      <c r="O79" s="201">
        <v>74.069999999999993</v>
      </c>
      <c r="P79" s="201">
        <v>22.52</v>
      </c>
      <c r="Q79" s="201">
        <v>9.64</v>
      </c>
      <c r="R79" s="201">
        <v>19.16</v>
      </c>
      <c r="S79" s="201">
        <v>11.78</v>
      </c>
      <c r="T79" s="201">
        <v>0</v>
      </c>
      <c r="U79" s="201">
        <v>59.18</v>
      </c>
      <c r="V79" s="201">
        <v>7.73</v>
      </c>
      <c r="W79" s="201">
        <v>18.809999999999999</v>
      </c>
      <c r="X79" s="201">
        <v>62.94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82.26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118.52</v>
      </c>
      <c r="AQ79" s="201">
        <v>38.29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3.84</v>
      </c>
      <c r="AZ79" s="201">
        <v>4.0999999999999996</v>
      </c>
      <c r="BA79" s="201">
        <v>2.78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349.28</v>
      </c>
      <c r="L80" s="201">
        <v>7.78</v>
      </c>
      <c r="M80" s="201">
        <v>63.96</v>
      </c>
      <c r="N80" s="201">
        <v>53</v>
      </c>
      <c r="O80" s="201">
        <v>74.069999999999993</v>
      </c>
      <c r="P80" s="201">
        <v>22.52</v>
      </c>
      <c r="Q80" s="201">
        <v>9.64</v>
      </c>
      <c r="R80" s="201">
        <v>19.16</v>
      </c>
      <c r="S80" s="201">
        <v>11.78</v>
      </c>
      <c r="T80" s="201">
        <v>0</v>
      </c>
      <c r="U80" s="201">
        <v>59.18</v>
      </c>
      <c r="V80" s="201">
        <v>7.73</v>
      </c>
      <c r="W80" s="201">
        <v>18.809999999999999</v>
      </c>
      <c r="X80" s="201">
        <v>62.94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82.26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118.52</v>
      </c>
      <c r="AQ80" s="201">
        <v>38.29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3.84</v>
      </c>
      <c r="AZ80" s="201">
        <v>4.0999999999999996</v>
      </c>
      <c r="BA80" s="201">
        <v>2.78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272.52</v>
      </c>
      <c r="L81" s="201">
        <v>7.78</v>
      </c>
      <c r="M81" s="201">
        <v>63.96</v>
      </c>
      <c r="N81" s="201">
        <v>53</v>
      </c>
      <c r="O81" s="201">
        <v>74.069999999999993</v>
      </c>
      <c r="P81" s="201">
        <v>22.52</v>
      </c>
      <c r="Q81" s="201">
        <v>9.64</v>
      </c>
      <c r="R81" s="201">
        <v>19.16</v>
      </c>
      <c r="S81" s="201">
        <v>11.78</v>
      </c>
      <c r="T81" s="201">
        <v>0</v>
      </c>
      <c r="U81" s="201">
        <v>59.18</v>
      </c>
      <c r="V81" s="201">
        <v>7.73</v>
      </c>
      <c r="W81" s="201">
        <v>18.809999999999999</v>
      </c>
      <c r="X81" s="201">
        <v>62.94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82.26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3.84</v>
      </c>
      <c r="AZ81" s="201">
        <v>4.0999999999999996</v>
      </c>
      <c r="BA81" s="201">
        <v>2.78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272.52</v>
      </c>
      <c r="L82" s="201">
        <v>7.78</v>
      </c>
      <c r="M82" s="201">
        <v>63.96</v>
      </c>
      <c r="N82" s="201">
        <v>53</v>
      </c>
      <c r="O82" s="201">
        <v>74.069999999999993</v>
      </c>
      <c r="P82" s="201">
        <v>22.52</v>
      </c>
      <c r="Q82" s="201">
        <v>9.64</v>
      </c>
      <c r="R82" s="201">
        <v>19.16</v>
      </c>
      <c r="S82" s="201">
        <v>11.78</v>
      </c>
      <c r="T82" s="201">
        <v>0</v>
      </c>
      <c r="U82" s="201">
        <v>59.18</v>
      </c>
      <c r="V82" s="201">
        <v>7.73</v>
      </c>
      <c r="W82" s="201">
        <v>18.809999999999999</v>
      </c>
      <c r="X82" s="201">
        <v>62.94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82.26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3.84</v>
      </c>
      <c r="AZ82" s="201">
        <v>4.0999999999999996</v>
      </c>
      <c r="BA82" s="201">
        <v>2.78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280.25</v>
      </c>
      <c r="L83" s="201">
        <v>7.78</v>
      </c>
      <c r="M83" s="201">
        <v>63.96</v>
      </c>
      <c r="N83" s="201">
        <v>53</v>
      </c>
      <c r="O83" s="201">
        <v>74.069999999999993</v>
      </c>
      <c r="P83" s="201">
        <v>22.52</v>
      </c>
      <c r="Q83" s="201">
        <v>9.64</v>
      </c>
      <c r="R83" s="201">
        <v>19.16</v>
      </c>
      <c r="S83" s="201">
        <v>11.78</v>
      </c>
      <c r="T83" s="201">
        <v>0</v>
      </c>
      <c r="U83" s="201">
        <v>59.18</v>
      </c>
      <c r="V83" s="201">
        <v>7.73</v>
      </c>
      <c r="W83" s="201">
        <v>18.809999999999999</v>
      </c>
      <c r="X83" s="201">
        <v>62.94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82.26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3.84</v>
      </c>
      <c r="AZ83" s="201">
        <v>4.0999999999999996</v>
      </c>
      <c r="BA83" s="201">
        <v>2.78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324.70999999999998</v>
      </c>
      <c r="L84" s="201">
        <v>7.78</v>
      </c>
      <c r="M84" s="201">
        <v>63.96</v>
      </c>
      <c r="N84" s="201">
        <v>53</v>
      </c>
      <c r="O84" s="201">
        <v>74.069999999999993</v>
      </c>
      <c r="P84" s="201">
        <v>22.52</v>
      </c>
      <c r="Q84" s="201">
        <v>9.64</v>
      </c>
      <c r="R84" s="201">
        <v>19.16</v>
      </c>
      <c r="S84" s="201">
        <v>11.78</v>
      </c>
      <c r="T84" s="201">
        <v>0</v>
      </c>
      <c r="U84" s="201">
        <v>59.18</v>
      </c>
      <c r="V84" s="201">
        <v>7.73</v>
      </c>
      <c r="W84" s="201">
        <v>18.809999999999999</v>
      </c>
      <c r="X84" s="201">
        <v>62.94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82.26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3.84</v>
      </c>
      <c r="AZ84" s="201">
        <v>4.0999999999999996</v>
      </c>
      <c r="BA84" s="201">
        <v>2.78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386.56</v>
      </c>
      <c r="L85" s="201">
        <v>14.25</v>
      </c>
      <c r="M85" s="201">
        <v>63.96</v>
      </c>
      <c r="N85" s="201">
        <v>53</v>
      </c>
      <c r="O85" s="201">
        <v>74.069999999999993</v>
      </c>
      <c r="P85" s="201">
        <v>22.52</v>
      </c>
      <c r="Q85" s="201">
        <v>9.64</v>
      </c>
      <c r="R85" s="201">
        <v>19.16</v>
      </c>
      <c r="S85" s="201">
        <v>11.78</v>
      </c>
      <c r="T85" s="201">
        <v>0</v>
      </c>
      <c r="U85" s="201">
        <v>59.18</v>
      </c>
      <c r="V85" s="201">
        <v>7.73</v>
      </c>
      <c r="W85" s="201">
        <v>18.809999999999999</v>
      </c>
      <c r="X85" s="201">
        <v>62.94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82.26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3.84</v>
      </c>
      <c r="AZ85" s="201">
        <v>4.0999999999999996</v>
      </c>
      <c r="BA85" s="201">
        <v>2.78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434.88</v>
      </c>
      <c r="L86" s="201">
        <v>14.25</v>
      </c>
      <c r="M86" s="201">
        <v>63.96</v>
      </c>
      <c r="N86" s="201">
        <v>53</v>
      </c>
      <c r="O86" s="201">
        <v>74.069999999999993</v>
      </c>
      <c r="P86" s="201">
        <v>22.52</v>
      </c>
      <c r="Q86" s="201">
        <v>9.64</v>
      </c>
      <c r="R86" s="201">
        <v>19.16</v>
      </c>
      <c r="S86" s="201">
        <v>11.78</v>
      </c>
      <c r="T86" s="201">
        <v>0</v>
      </c>
      <c r="U86" s="201">
        <v>59.18</v>
      </c>
      <c r="V86" s="201">
        <v>7.73</v>
      </c>
      <c r="W86" s="201">
        <v>18.809999999999999</v>
      </c>
      <c r="X86" s="201">
        <v>62.94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82.26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200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3.52</v>
      </c>
      <c r="AZ86" s="201">
        <v>4.0999999999999996</v>
      </c>
      <c r="BA86" s="201">
        <v>2.78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494.62</v>
      </c>
      <c r="L87" s="201">
        <v>14.25</v>
      </c>
      <c r="M87" s="201">
        <v>63.96</v>
      </c>
      <c r="N87" s="201">
        <v>53</v>
      </c>
      <c r="O87" s="201">
        <v>74.069999999999993</v>
      </c>
      <c r="P87" s="201">
        <v>23.11</v>
      </c>
      <c r="Q87" s="201">
        <v>9.64</v>
      </c>
      <c r="R87" s="201">
        <v>19.16</v>
      </c>
      <c r="S87" s="201">
        <v>11.78</v>
      </c>
      <c r="T87" s="201">
        <v>0</v>
      </c>
      <c r="U87" s="201">
        <v>59.18</v>
      </c>
      <c r="V87" s="201">
        <v>7.73</v>
      </c>
      <c r="W87" s="201">
        <v>18.809999999999999</v>
      </c>
      <c r="X87" s="201">
        <v>62.94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82.26</v>
      </c>
      <c r="AF87" s="201">
        <v>0</v>
      </c>
      <c r="AG87" s="201">
        <v>0</v>
      </c>
      <c r="AH87" s="201">
        <v>0</v>
      </c>
      <c r="AI87" s="201">
        <v>134.61000000000001</v>
      </c>
      <c r="AJ87" s="201">
        <v>0</v>
      </c>
      <c r="AK87" s="201">
        <v>0</v>
      </c>
      <c r="AL87" s="201">
        <v>0</v>
      </c>
      <c r="AM87" s="201">
        <v>150</v>
      </c>
      <c r="AN87" s="201">
        <v>0</v>
      </c>
      <c r="AO87">
        <v>0</v>
      </c>
      <c r="AP87" s="201">
        <v>110</v>
      </c>
      <c r="AQ87" s="201">
        <v>38.29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3.52</v>
      </c>
      <c r="AZ87" s="201">
        <v>4.0999999999999996</v>
      </c>
      <c r="BA87" s="201">
        <v>2.78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494.62</v>
      </c>
      <c r="L88" s="201">
        <v>17.48</v>
      </c>
      <c r="M88" s="201">
        <v>63.96</v>
      </c>
      <c r="N88" s="201">
        <v>53</v>
      </c>
      <c r="O88" s="201">
        <v>74.069999999999993</v>
      </c>
      <c r="P88" s="201">
        <v>23.11</v>
      </c>
      <c r="Q88" s="201">
        <v>9.64</v>
      </c>
      <c r="R88" s="201">
        <v>19.16</v>
      </c>
      <c r="S88" s="201">
        <v>11.78</v>
      </c>
      <c r="T88" s="201">
        <v>0</v>
      </c>
      <c r="U88" s="201">
        <v>59.18</v>
      </c>
      <c r="V88" s="201">
        <v>7.73</v>
      </c>
      <c r="W88" s="201">
        <v>18.809999999999999</v>
      </c>
      <c r="X88" s="201">
        <v>62.94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82.26</v>
      </c>
      <c r="AF88" s="201">
        <v>0</v>
      </c>
      <c r="AG88" s="201">
        <v>0</v>
      </c>
      <c r="AH88" s="201">
        <v>0</v>
      </c>
      <c r="AI88" s="201">
        <v>134.61000000000001</v>
      </c>
      <c r="AJ88" s="201">
        <v>0</v>
      </c>
      <c r="AK88" s="201">
        <v>0</v>
      </c>
      <c r="AL88" s="201">
        <v>0</v>
      </c>
      <c r="AM88" s="201">
        <v>200</v>
      </c>
      <c r="AN88" s="201">
        <v>0</v>
      </c>
      <c r="AO88">
        <v>0</v>
      </c>
      <c r="AP88" s="201">
        <v>110</v>
      </c>
      <c r="AQ88" s="201">
        <v>38.29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3.52</v>
      </c>
      <c r="AZ88" s="201">
        <v>4.0999999999999996</v>
      </c>
      <c r="BA88" s="201">
        <v>2.78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494.62</v>
      </c>
      <c r="L89" s="201">
        <v>17.48</v>
      </c>
      <c r="M89" s="201">
        <v>63.96</v>
      </c>
      <c r="N89" s="201">
        <v>53</v>
      </c>
      <c r="O89" s="201">
        <v>74.069999999999993</v>
      </c>
      <c r="P89" s="201">
        <v>23.11</v>
      </c>
      <c r="Q89" s="201">
        <v>9.64</v>
      </c>
      <c r="R89" s="201">
        <v>19.16</v>
      </c>
      <c r="S89" s="201">
        <v>11.78</v>
      </c>
      <c r="T89" s="201">
        <v>0</v>
      </c>
      <c r="U89" s="201">
        <v>59.18</v>
      </c>
      <c r="V89" s="201">
        <v>7.73</v>
      </c>
      <c r="W89" s="201">
        <v>18.809999999999999</v>
      </c>
      <c r="X89" s="201">
        <v>62.94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82.26</v>
      </c>
      <c r="AF89" s="201">
        <v>0</v>
      </c>
      <c r="AG89" s="201">
        <v>0</v>
      </c>
      <c r="AH89" s="201">
        <v>0</v>
      </c>
      <c r="AI89" s="201">
        <v>134.61000000000001</v>
      </c>
      <c r="AJ89" s="201">
        <v>0</v>
      </c>
      <c r="AK89" s="201">
        <v>0</v>
      </c>
      <c r="AL89" s="201">
        <v>0</v>
      </c>
      <c r="AM89" s="201">
        <v>273.93</v>
      </c>
      <c r="AN89" s="201">
        <v>0</v>
      </c>
      <c r="AO89">
        <v>0</v>
      </c>
      <c r="AP89" s="201">
        <v>110</v>
      </c>
      <c r="AQ89" s="201">
        <v>38.29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3.52</v>
      </c>
      <c r="AZ89" s="201">
        <v>4.0999999999999996</v>
      </c>
      <c r="BA89" s="201">
        <v>2.78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494.62</v>
      </c>
      <c r="L90" s="201">
        <v>17.48</v>
      </c>
      <c r="M90" s="201">
        <v>63.96</v>
      </c>
      <c r="N90" s="201">
        <v>53</v>
      </c>
      <c r="O90" s="201">
        <v>74.069999999999993</v>
      </c>
      <c r="P90" s="201">
        <v>23.11</v>
      </c>
      <c r="Q90" s="201">
        <v>9.64</v>
      </c>
      <c r="R90" s="201">
        <v>19.16</v>
      </c>
      <c r="S90" s="201">
        <v>11.78</v>
      </c>
      <c r="T90" s="201">
        <v>0</v>
      </c>
      <c r="U90" s="201">
        <v>59.18</v>
      </c>
      <c r="V90" s="201">
        <v>7.73</v>
      </c>
      <c r="W90" s="201">
        <v>18.809999999999999</v>
      </c>
      <c r="X90" s="201">
        <v>62.94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82.26</v>
      </c>
      <c r="AF90" s="201">
        <v>0</v>
      </c>
      <c r="AG90" s="201">
        <v>0</v>
      </c>
      <c r="AH90" s="201">
        <v>0</v>
      </c>
      <c r="AI90" s="201">
        <v>134.61000000000001</v>
      </c>
      <c r="AJ90" s="201">
        <v>0</v>
      </c>
      <c r="AK90" s="201">
        <v>0</v>
      </c>
      <c r="AL90" s="201">
        <v>0</v>
      </c>
      <c r="AM90" s="201">
        <v>273.93</v>
      </c>
      <c r="AN90" s="201">
        <v>0</v>
      </c>
      <c r="AO90">
        <v>0</v>
      </c>
      <c r="AP90" s="201">
        <v>110</v>
      </c>
      <c r="AQ90" s="201">
        <v>38.29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3.84</v>
      </c>
      <c r="AZ90" s="201">
        <v>4.0999999999999996</v>
      </c>
      <c r="BA90" s="201">
        <v>2.78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494.62</v>
      </c>
      <c r="L91" s="201">
        <v>17.48</v>
      </c>
      <c r="M91" s="201">
        <v>63.96</v>
      </c>
      <c r="N91" s="201">
        <v>53</v>
      </c>
      <c r="O91" s="201">
        <v>74.069999999999993</v>
      </c>
      <c r="P91" s="201">
        <v>23.11</v>
      </c>
      <c r="Q91" s="201">
        <v>9.64</v>
      </c>
      <c r="R91" s="201">
        <v>19.16</v>
      </c>
      <c r="S91" s="201">
        <v>11.78</v>
      </c>
      <c r="T91" s="201">
        <v>0</v>
      </c>
      <c r="U91" s="201">
        <v>59.18</v>
      </c>
      <c r="V91" s="201">
        <v>7.73</v>
      </c>
      <c r="W91" s="201">
        <v>18.809999999999999</v>
      </c>
      <c r="X91" s="201">
        <v>62.94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82.26</v>
      </c>
      <c r="AF91" s="201">
        <v>0</v>
      </c>
      <c r="AG91" s="201">
        <v>0</v>
      </c>
      <c r="AH91" s="201">
        <v>0</v>
      </c>
      <c r="AI91" s="201">
        <v>134.61000000000001</v>
      </c>
      <c r="AJ91" s="201">
        <v>0</v>
      </c>
      <c r="AK91" s="201">
        <v>0</v>
      </c>
      <c r="AL91" s="201">
        <v>0</v>
      </c>
      <c r="AM91" s="201">
        <v>273.93</v>
      </c>
      <c r="AN91" s="201">
        <v>0</v>
      </c>
      <c r="AO91">
        <v>0</v>
      </c>
      <c r="AP91" s="201">
        <v>110</v>
      </c>
      <c r="AQ91" s="201">
        <v>38.29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3.84</v>
      </c>
      <c r="AZ91" s="201">
        <v>4.0999999999999996</v>
      </c>
      <c r="BA91" s="201">
        <v>2.78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494.62</v>
      </c>
      <c r="L92" s="201">
        <v>17.48</v>
      </c>
      <c r="M92" s="201">
        <v>63.96</v>
      </c>
      <c r="N92" s="201">
        <v>53</v>
      </c>
      <c r="O92" s="201">
        <v>74.069999999999993</v>
      </c>
      <c r="P92" s="201">
        <v>23.11</v>
      </c>
      <c r="Q92" s="201">
        <v>9.64</v>
      </c>
      <c r="R92" s="201">
        <v>19.16</v>
      </c>
      <c r="S92" s="201">
        <v>11.78</v>
      </c>
      <c r="T92" s="201">
        <v>0</v>
      </c>
      <c r="U92" s="201">
        <v>59.18</v>
      </c>
      <c r="V92" s="201">
        <v>7.73</v>
      </c>
      <c r="W92" s="201">
        <v>18.809999999999999</v>
      </c>
      <c r="X92" s="201">
        <v>62.94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82.26</v>
      </c>
      <c r="AF92" s="201">
        <v>0</v>
      </c>
      <c r="AG92" s="201">
        <v>0</v>
      </c>
      <c r="AH92" s="201">
        <v>0</v>
      </c>
      <c r="AI92" s="201">
        <v>134.61000000000001</v>
      </c>
      <c r="AJ92" s="201">
        <v>0</v>
      </c>
      <c r="AK92" s="201">
        <v>0</v>
      </c>
      <c r="AL92" s="201">
        <v>0</v>
      </c>
      <c r="AM92" s="201">
        <v>273.93</v>
      </c>
      <c r="AN92" s="201">
        <v>0</v>
      </c>
      <c r="AO92">
        <v>0</v>
      </c>
      <c r="AP92" s="201">
        <v>110</v>
      </c>
      <c r="AQ92" s="201">
        <v>38.29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3.84</v>
      </c>
      <c r="AZ92" s="201">
        <v>4.0999999999999996</v>
      </c>
      <c r="BA92" s="201">
        <v>2.78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494.62</v>
      </c>
      <c r="L93" s="201">
        <v>17.48</v>
      </c>
      <c r="M93" s="201">
        <v>63.96</v>
      </c>
      <c r="N93" s="201">
        <v>53</v>
      </c>
      <c r="O93" s="201">
        <v>74.069999999999993</v>
      </c>
      <c r="P93" s="201">
        <v>23.11</v>
      </c>
      <c r="Q93" s="201">
        <v>9.64</v>
      </c>
      <c r="R93" s="201">
        <v>19.16</v>
      </c>
      <c r="S93" s="201">
        <v>11.78</v>
      </c>
      <c r="T93" s="201">
        <v>0</v>
      </c>
      <c r="U93" s="201">
        <v>59.18</v>
      </c>
      <c r="V93" s="201">
        <v>7.73</v>
      </c>
      <c r="W93" s="201">
        <v>18.809999999999999</v>
      </c>
      <c r="X93" s="201">
        <v>62.94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82.26</v>
      </c>
      <c r="AF93" s="201">
        <v>0</v>
      </c>
      <c r="AG93" s="201">
        <v>0</v>
      </c>
      <c r="AH93" s="201">
        <v>0</v>
      </c>
      <c r="AI93" s="201">
        <v>134.61000000000001</v>
      </c>
      <c r="AJ93" s="201">
        <v>0</v>
      </c>
      <c r="AK93" s="201">
        <v>0</v>
      </c>
      <c r="AL93" s="201">
        <v>0</v>
      </c>
      <c r="AM93" s="201">
        <v>273.93</v>
      </c>
      <c r="AN93" s="201">
        <v>0</v>
      </c>
      <c r="AO93">
        <v>0</v>
      </c>
      <c r="AP93" s="201">
        <v>110</v>
      </c>
      <c r="AQ93" s="201">
        <v>38.29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3.84</v>
      </c>
      <c r="AZ93" s="201">
        <v>4.0999999999999996</v>
      </c>
      <c r="BA93" s="201">
        <v>2.78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494.62</v>
      </c>
      <c r="L94" s="201">
        <v>17.48</v>
      </c>
      <c r="M94" s="201">
        <v>63.96</v>
      </c>
      <c r="N94" s="201">
        <v>53</v>
      </c>
      <c r="O94" s="201">
        <v>74.069999999999993</v>
      </c>
      <c r="P94" s="201">
        <v>23.11</v>
      </c>
      <c r="Q94" s="201">
        <v>9.64</v>
      </c>
      <c r="R94" s="201">
        <v>19.16</v>
      </c>
      <c r="S94" s="201">
        <v>11.78</v>
      </c>
      <c r="T94" s="201">
        <v>0</v>
      </c>
      <c r="U94" s="201">
        <v>59.18</v>
      </c>
      <c r="V94" s="201">
        <v>7.73</v>
      </c>
      <c r="W94" s="201">
        <v>18.809999999999999</v>
      </c>
      <c r="X94" s="201">
        <v>62.94</v>
      </c>
      <c r="Y94" s="201">
        <v>0</v>
      </c>
      <c r="Z94">
        <v>0</v>
      </c>
      <c r="AA94" s="201">
        <v>14.05</v>
      </c>
      <c r="AB94" s="201">
        <v>0</v>
      </c>
      <c r="AC94" s="201">
        <v>0</v>
      </c>
      <c r="AD94" s="201">
        <v>0</v>
      </c>
      <c r="AE94" s="201">
        <v>82.26</v>
      </c>
      <c r="AF94" s="201">
        <v>0</v>
      </c>
      <c r="AG94" s="201">
        <v>0</v>
      </c>
      <c r="AH94" s="201">
        <v>0</v>
      </c>
      <c r="AI94" s="201">
        <v>134.61000000000001</v>
      </c>
      <c r="AJ94" s="201">
        <v>0</v>
      </c>
      <c r="AK94" s="201">
        <v>0</v>
      </c>
      <c r="AL94" s="201">
        <v>0</v>
      </c>
      <c r="AM94" s="201">
        <v>273.93</v>
      </c>
      <c r="AN94" s="201">
        <v>0</v>
      </c>
      <c r="AO94">
        <v>0</v>
      </c>
      <c r="AP94" s="201">
        <v>110</v>
      </c>
      <c r="AQ94" s="201">
        <v>38.29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3.52</v>
      </c>
      <c r="AZ94" s="201">
        <v>3.07</v>
      </c>
      <c r="BA94" s="201">
        <v>2.78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494.62</v>
      </c>
      <c r="L95" s="201">
        <v>17.48</v>
      </c>
      <c r="M95" s="201">
        <v>63.96</v>
      </c>
      <c r="N95" s="201">
        <v>53</v>
      </c>
      <c r="O95" s="201">
        <v>74.069999999999993</v>
      </c>
      <c r="P95" s="201">
        <v>23.11</v>
      </c>
      <c r="Q95" s="201">
        <v>9.64</v>
      </c>
      <c r="R95" s="201">
        <v>19.16</v>
      </c>
      <c r="S95" s="201">
        <v>11.78</v>
      </c>
      <c r="T95" s="201">
        <v>0</v>
      </c>
      <c r="U95" s="201">
        <v>59.18</v>
      </c>
      <c r="V95" s="201">
        <v>7.73</v>
      </c>
      <c r="W95" s="201">
        <v>18.809999999999999</v>
      </c>
      <c r="X95" s="201">
        <v>62.94</v>
      </c>
      <c r="Y95" s="201">
        <v>0</v>
      </c>
      <c r="Z95">
        <v>0</v>
      </c>
      <c r="AA95" s="201">
        <v>14.05</v>
      </c>
      <c r="AB95" s="201">
        <v>0</v>
      </c>
      <c r="AC95" s="201">
        <v>0</v>
      </c>
      <c r="AD95" s="201">
        <v>0</v>
      </c>
      <c r="AE95" s="201">
        <v>82.26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422.93</v>
      </c>
      <c r="AN95" s="201">
        <v>0</v>
      </c>
      <c r="AO95">
        <v>0</v>
      </c>
      <c r="AP95" s="201">
        <v>110</v>
      </c>
      <c r="AQ95" s="201">
        <v>38.29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3.52</v>
      </c>
      <c r="AZ95" s="201">
        <v>3.07</v>
      </c>
      <c r="BA95" s="201">
        <v>2.78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494.62</v>
      </c>
      <c r="L96" s="201">
        <v>17.48</v>
      </c>
      <c r="M96" s="201">
        <v>63.96</v>
      </c>
      <c r="N96" s="201">
        <v>53</v>
      </c>
      <c r="O96" s="201">
        <v>74.069999999999993</v>
      </c>
      <c r="P96" s="201">
        <v>23.11</v>
      </c>
      <c r="Q96" s="201">
        <v>9.64</v>
      </c>
      <c r="R96" s="201">
        <v>19.16</v>
      </c>
      <c r="S96" s="201">
        <v>11.78</v>
      </c>
      <c r="T96" s="201">
        <v>0</v>
      </c>
      <c r="U96" s="201">
        <v>59.18</v>
      </c>
      <c r="V96" s="201">
        <v>7.73</v>
      </c>
      <c r="W96" s="201">
        <v>18.809999999999999</v>
      </c>
      <c r="X96" s="201">
        <v>62.94</v>
      </c>
      <c r="Y96" s="201">
        <v>0</v>
      </c>
      <c r="Z96">
        <v>0</v>
      </c>
      <c r="AA96" s="201">
        <v>14.05</v>
      </c>
      <c r="AB96" s="201">
        <v>0</v>
      </c>
      <c r="AC96" s="201">
        <v>0</v>
      </c>
      <c r="AD96" s="201">
        <v>0</v>
      </c>
      <c r="AE96" s="201">
        <v>82.26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441.93</v>
      </c>
      <c r="AN96" s="201">
        <v>0</v>
      </c>
      <c r="AO96">
        <v>0</v>
      </c>
      <c r="AP96" s="201">
        <v>110</v>
      </c>
      <c r="AQ96" s="201">
        <v>38.29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3.52</v>
      </c>
      <c r="AZ96" s="201">
        <v>3.07</v>
      </c>
      <c r="BA96" s="201">
        <v>2.78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494.62</v>
      </c>
      <c r="L97" s="201">
        <v>17.48</v>
      </c>
      <c r="M97" s="201">
        <v>63.96</v>
      </c>
      <c r="N97" s="201">
        <v>53</v>
      </c>
      <c r="O97" s="201">
        <v>74.069999999999993</v>
      </c>
      <c r="P97" s="201">
        <v>23.11</v>
      </c>
      <c r="Q97" s="201">
        <v>9.64</v>
      </c>
      <c r="R97" s="201">
        <v>19.16</v>
      </c>
      <c r="S97" s="201">
        <v>11.78</v>
      </c>
      <c r="T97" s="201">
        <v>0</v>
      </c>
      <c r="U97" s="201">
        <v>59.18</v>
      </c>
      <c r="V97" s="201">
        <v>8.08</v>
      </c>
      <c r="W97" s="201">
        <v>18.809999999999999</v>
      </c>
      <c r="X97" s="201">
        <v>62.94</v>
      </c>
      <c r="Y97" s="201">
        <v>0</v>
      </c>
      <c r="Z97">
        <v>0</v>
      </c>
      <c r="AA97" s="201">
        <v>14.05</v>
      </c>
      <c r="AB97" s="201">
        <v>0</v>
      </c>
      <c r="AC97" s="201">
        <v>0</v>
      </c>
      <c r="AD97" s="201">
        <v>0</v>
      </c>
      <c r="AE97" s="201">
        <v>82.26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323.93</v>
      </c>
      <c r="AN97" s="201">
        <v>0</v>
      </c>
      <c r="AO97">
        <v>0</v>
      </c>
      <c r="AP97" s="201">
        <v>110</v>
      </c>
      <c r="AQ97" s="201">
        <v>38.29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3.52</v>
      </c>
      <c r="AZ97" s="201">
        <v>3.07</v>
      </c>
      <c r="BA97" s="201">
        <v>2.78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494.62</v>
      </c>
      <c r="L98" s="201">
        <v>17.48</v>
      </c>
      <c r="M98" s="201">
        <v>63.96</v>
      </c>
      <c r="N98" s="201">
        <v>53</v>
      </c>
      <c r="O98" s="201">
        <v>74.069999999999993</v>
      </c>
      <c r="P98" s="201">
        <v>23.11</v>
      </c>
      <c r="Q98" s="201">
        <v>9.64</v>
      </c>
      <c r="R98" s="201">
        <v>19.16</v>
      </c>
      <c r="S98" s="201">
        <v>11.78</v>
      </c>
      <c r="T98" s="201">
        <v>0</v>
      </c>
      <c r="U98" s="201">
        <v>59.18</v>
      </c>
      <c r="V98" s="201">
        <v>8.49</v>
      </c>
      <c r="W98" s="201">
        <v>18.809999999999999</v>
      </c>
      <c r="X98" s="201">
        <v>62.94</v>
      </c>
      <c r="Y98" s="201">
        <v>0</v>
      </c>
      <c r="Z98">
        <v>0</v>
      </c>
      <c r="AA98" s="201">
        <v>14.05</v>
      </c>
      <c r="AB98" s="201">
        <v>0</v>
      </c>
      <c r="AC98" s="201">
        <v>0</v>
      </c>
      <c r="AD98" s="201">
        <v>0</v>
      </c>
      <c r="AE98" s="201">
        <v>82.26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303.93</v>
      </c>
      <c r="AN98" s="201">
        <v>0</v>
      </c>
      <c r="AO98">
        <v>0</v>
      </c>
      <c r="AP98" s="201">
        <v>110</v>
      </c>
      <c r="AQ98" s="201">
        <v>38.29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3.52</v>
      </c>
      <c r="AZ98" s="201">
        <v>3.07</v>
      </c>
      <c r="BA98" s="201">
        <v>2.78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2.2624999999999998E-3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1.01425E-2</v>
      </c>
      <c r="K99">
        <f t="shared" si="0"/>
        <v>9.7059475000000077</v>
      </c>
      <c r="L99">
        <f t="shared" si="0"/>
        <v>0.32298999999999983</v>
      </c>
      <c r="M99">
        <f t="shared" si="0"/>
        <v>1.5325300000000002</v>
      </c>
      <c r="N99">
        <f t="shared" si="0"/>
        <v>1.2700300000000002</v>
      </c>
      <c r="O99">
        <f t="shared" si="0"/>
        <v>1.7746799999999987</v>
      </c>
      <c r="P99">
        <f t="shared" si="0"/>
        <v>0.5338799999999998</v>
      </c>
      <c r="Q99">
        <f t="shared" si="0"/>
        <v>0.21394499999999983</v>
      </c>
      <c r="R99">
        <f t="shared" si="0"/>
        <v>0.42481500000000044</v>
      </c>
      <c r="S99">
        <f t="shared" si="0"/>
        <v>0.26093499999999964</v>
      </c>
      <c r="T99">
        <f t="shared" si="0"/>
        <v>0</v>
      </c>
      <c r="U99">
        <f t="shared" si="0"/>
        <v>1.4187300000000009</v>
      </c>
      <c r="V99">
        <f t="shared" si="0"/>
        <v>0.17854750000000014</v>
      </c>
      <c r="W99">
        <f t="shared" si="0"/>
        <v>0.43041249999999931</v>
      </c>
      <c r="X99">
        <f t="shared" si="0"/>
        <v>1.438204999999998</v>
      </c>
      <c r="Y99">
        <f t="shared" si="0"/>
        <v>0</v>
      </c>
      <c r="Z99">
        <f t="shared" si="0"/>
        <v>0</v>
      </c>
      <c r="AA99">
        <f t="shared" si="0"/>
        <v>0.33719999999999944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1.9674075000000024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3.085815000000002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3.454435000000001</v>
      </c>
      <c r="AN99">
        <f t="shared" si="0"/>
        <v>0</v>
      </c>
      <c r="AO99">
        <f t="shared" si="0"/>
        <v>0</v>
      </c>
      <c r="AP99">
        <f t="shared" si="0"/>
        <v>2.6230900000000035</v>
      </c>
      <c r="AQ99">
        <f t="shared" ref="AQ99:AT99" si="1">SUM(AQ3:AQ98)/4000</f>
        <v>0.84622999999999926</v>
      </c>
      <c r="AR99">
        <f t="shared" si="1"/>
        <v>0.46431499999999987</v>
      </c>
      <c r="AS99">
        <f t="shared" si="1"/>
        <v>0.18136999999999978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8.5857499999999962E-2</v>
      </c>
      <c r="AZ99">
        <f t="shared" si="2"/>
        <v>7.3315000000000075E-2</v>
      </c>
      <c r="BA99">
        <f t="shared" si="2"/>
        <v>6.8317499999999851E-2</v>
      </c>
      <c r="BB99">
        <f t="shared" si="2"/>
        <v>5.6440000000000046E-2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4.13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14.58</v>
      </c>
      <c r="K3" s="201">
        <v>158.54</v>
      </c>
      <c r="L3" s="201">
        <v>63.16</v>
      </c>
      <c r="M3" s="201">
        <v>0</v>
      </c>
      <c r="N3" s="201">
        <v>29.15</v>
      </c>
      <c r="O3" s="201">
        <v>48.95</v>
      </c>
      <c r="P3" s="201">
        <v>46.34</v>
      </c>
      <c r="Q3" s="201">
        <v>5.35</v>
      </c>
      <c r="R3" s="201">
        <v>10.41</v>
      </c>
      <c r="S3" s="201">
        <v>6.48</v>
      </c>
      <c r="T3" s="201">
        <v>0</v>
      </c>
      <c r="U3" s="201">
        <v>278.62</v>
      </c>
      <c r="V3" s="201">
        <v>4.4000000000000004</v>
      </c>
      <c r="W3" s="201">
        <v>10.87</v>
      </c>
      <c r="X3" s="201">
        <v>36.409999999999997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46.73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158.4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3.52</v>
      </c>
      <c r="K4" s="201">
        <v>158.54</v>
      </c>
      <c r="L4" s="201">
        <v>63.16</v>
      </c>
      <c r="M4" s="201">
        <v>0</v>
      </c>
      <c r="N4" s="201">
        <v>29.15</v>
      </c>
      <c r="O4" s="201">
        <v>48.95</v>
      </c>
      <c r="P4" s="201">
        <v>46.34</v>
      </c>
      <c r="Q4" s="201">
        <v>5.35</v>
      </c>
      <c r="R4" s="201">
        <v>10.41</v>
      </c>
      <c r="S4" s="201">
        <v>6.48</v>
      </c>
      <c r="T4" s="201">
        <v>0</v>
      </c>
      <c r="U4" s="201">
        <v>278.62</v>
      </c>
      <c r="V4" s="201">
        <v>4.4400000000000004</v>
      </c>
      <c r="W4" s="201">
        <v>10.87</v>
      </c>
      <c r="X4" s="201">
        <v>36.409999999999997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46.73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158.4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0.02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0.54</v>
      </c>
      <c r="K5" s="201">
        <v>158.54</v>
      </c>
      <c r="L5" s="201">
        <v>63.16</v>
      </c>
      <c r="M5" s="201">
        <v>0</v>
      </c>
      <c r="N5" s="201">
        <v>29.15</v>
      </c>
      <c r="O5" s="201">
        <v>48.95</v>
      </c>
      <c r="P5" s="201">
        <v>46.34</v>
      </c>
      <c r="Q5" s="201">
        <v>5.35</v>
      </c>
      <c r="R5" s="201">
        <v>10.41</v>
      </c>
      <c r="S5" s="201">
        <v>6.48</v>
      </c>
      <c r="T5" s="201">
        <v>0</v>
      </c>
      <c r="U5" s="201">
        <v>278.62</v>
      </c>
      <c r="V5" s="201">
        <v>4.4400000000000004</v>
      </c>
      <c r="W5" s="201">
        <v>10.87</v>
      </c>
      <c r="X5" s="201">
        <v>36.409999999999997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46.73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140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158.54</v>
      </c>
      <c r="L6" s="201">
        <v>63.16</v>
      </c>
      <c r="M6" s="201">
        <v>0</v>
      </c>
      <c r="N6" s="201">
        <v>29.15</v>
      </c>
      <c r="O6" s="201">
        <v>48.95</v>
      </c>
      <c r="P6" s="201">
        <v>46.34</v>
      </c>
      <c r="Q6" s="201">
        <v>5.35</v>
      </c>
      <c r="R6" s="201">
        <v>10.41</v>
      </c>
      <c r="S6" s="201">
        <v>6.48</v>
      </c>
      <c r="T6" s="201">
        <v>0</v>
      </c>
      <c r="U6" s="201">
        <v>278.62</v>
      </c>
      <c r="V6" s="201">
        <v>4.4400000000000004</v>
      </c>
      <c r="W6" s="201">
        <v>10.87</v>
      </c>
      <c r="X6" s="201">
        <v>36.409999999999997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46.73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135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158.54</v>
      </c>
      <c r="L7" s="201">
        <v>63.16</v>
      </c>
      <c r="M7" s="201">
        <v>0</v>
      </c>
      <c r="N7" s="201">
        <v>29.15</v>
      </c>
      <c r="O7" s="201">
        <v>48.95</v>
      </c>
      <c r="P7" s="201">
        <v>46.34</v>
      </c>
      <c r="Q7" s="201">
        <v>5.35</v>
      </c>
      <c r="R7" s="201">
        <v>10.41</v>
      </c>
      <c r="S7" s="201">
        <v>6.48</v>
      </c>
      <c r="T7" s="201">
        <v>0</v>
      </c>
      <c r="U7" s="201">
        <v>278.62</v>
      </c>
      <c r="V7" s="201">
        <v>4.4400000000000004</v>
      </c>
      <c r="W7" s="201">
        <v>10.87</v>
      </c>
      <c r="X7" s="201">
        <v>36.409999999999997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46.73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80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158.54</v>
      </c>
      <c r="L8" s="201">
        <v>63.16</v>
      </c>
      <c r="M8" s="201">
        <v>0</v>
      </c>
      <c r="N8" s="201">
        <v>29.15</v>
      </c>
      <c r="O8" s="201">
        <v>48.95</v>
      </c>
      <c r="P8" s="201">
        <v>46.34</v>
      </c>
      <c r="Q8" s="201">
        <v>5.35</v>
      </c>
      <c r="R8" s="201">
        <v>10.41</v>
      </c>
      <c r="S8" s="201">
        <v>6.48</v>
      </c>
      <c r="T8" s="201">
        <v>0</v>
      </c>
      <c r="U8" s="201">
        <v>278.62</v>
      </c>
      <c r="V8" s="201">
        <v>4.4400000000000004</v>
      </c>
      <c r="W8" s="201">
        <v>10.87</v>
      </c>
      <c r="X8" s="201">
        <v>36.409999999999997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46.73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158.54</v>
      </c>
      <c r="L9" s="201">
        <v>63.16</v>
      </c>
      <c r="M9" s="201">
        <v>0</v>
      </c>
      <c r="N9" s="201">
        <v>29.15</v>
      </c>
      <c r="O9" s="201">
        <v>48.95</v>
      </c>
      <c r="P9" s="201">
        <v>46.34</v>
      </c>
      <c r="Q9" s="201">
        <v>5.35</v>
      </c>
      <c r="R9" s="201">
        <v>10.41</v>
      </c>
      <c r="S9" s="201">
        <v>6.48</v>
      </c>
      <c r="T9" s="201">
        <v>0</v>
      </c>
      <c r="U9" s="201">
        <v>278.62</v>
      </c>
      <c r="V9" s="201">
        <v>4.4400000000000004</v>
      </c>
      <c r="W9" s="201">
        <v>10.87</v>
      </c>
      <c r="X9" s="201">
        <v>36.409999999999997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46.73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158.54</v>
      </c>
      <c r="L10" s="201">
        <v>63.16</v>
      </c>
      <c r="M10" s="201">
        <v>0</v>
      </c>
      <c r="N10" s="201">
        <v>29.15</v>
      </c>
      <c r="O10" s="201">
        <v>48.95</v>
      </c>
      <c r="P10" s="201">
        <v>46.34</v>
      </c>
      <c r="Q10" s="201">
        <v>5.35</v>
      </c>
      <c r="R10" s="201">
        <v>10.41</v>
      </c>
      <c r="S10" s="201">
        <v>6.48</v>
      </c>
      <c r="T10" s="201">
        <v>0</v>
      </c>
      <c r="U10" s="201">
        <v>278.62</v>
      </c>
      <c r="V10" s="201">
        <v>4.4400000000000004</v>
      </c>
      <c r="W10" s="201">
        <v>10.87</v>
      </c>
      <c r="X10" s="201">
        <v>36.409999999999997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46.73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158.54</v>
      </c>
      <c r="L11" s="201">
        <v>63.16</v>
      </c>
      <c r="M11" s="201">
        <v>0</v>
      </c>
      <c r="N11" s="201">
        <v>29.15</v>
      </c>
      <c r="O11" s="201">
        <v>48.95</v>
      </c>
      <c r="P11" s="201">
        <v>46.34</v>
      </c>
      <c r="Q11" s="201">
        <v>5.35</v>
      </c>
      <c r="R11" s="201">
        <v>10.41</v>
      </c>
      <c r="S11" s="201">
        <v>6.48</v>
      </c>
      <c r="T11" s="201">
        <v>0</v>
      </c>
      <c r="U11" s="201">
        <v>278.62</v>
      </c>
      <c r="V11" s="201">
        <v>4.4400000000000004</v>
      </c>
      <c r="W11" s="201">
        <v>10.87</v>
      </c>
      <c r="X11" s="201">
        <v>36.409999999999997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46.73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80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158.54</v>
      </c>
      <c r="L12" s="201">
        <v>63.16</v>
      </c>
      <c r="M12" s="201">
        <v>0</v>
      </c>
      <c r="N12" s="201">
        <v>29.15</v>
      </c>
      <c r="O12" s="201">
        <v>48.95</v>
      </c>
      <c r="P12" s="201">
        <v>46.34</v>
      </c>
      <c r="Q12" s="201">
        <v>5.35</v>
      </c>
      <c r="R12" s="201">
        <v>10.41</v>
      </c>
      <c r="S12" s="201">
        <v>6.48</v>
      </c>
      <c r="T12" s="201">
        <v>0</v>
      </c>
      <c r="U12" s="201">
        <v>278.62</v>
      </c>
      <c r="V12" s="201">
        <v>4.4400000000000004</v>
      </c>
      <c r="W12" s="201">
        <v>10.87</v>
      </c>
      <c r="X12" s="201">
        <v>36.409999999999997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46.73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158.54</v>
      </c>
      <c r="L13" s="201">
        <v>63.16</v>
      </c>
      <c r="M13" s="201">
        <v>0</v>
      </c>
      <c r="N13" s="201">
        <v>29.15</v>
      </c>
      <c r="O13" s="201">
        <v>48.95</v>
      </c>
      <c r="P13" s="201">
        <v>46.34</v>
      </c>
      <c r="Q13" s="201">
        <v>5.35</v>
      </c>
      <c r="R13" s="201">
        <v>10.41</v>
      </c>
      <c r="S13" s="201">
        <v>6.48</v>
      </c>
      <c r="T13" s="201">
        <v>0</v>
      </c>
      <c r="U13" s="201">
        <v>278.62</v>
      </c>
      <c r="V13" s="201">
        <v>4.4400000000000004</v>
      </c>
      <c r="W13" s="201">
        <v>10.87</v>
      </c>
      <c r="X13" s="201">
        <v>36.409999999999997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46.73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158.54</v>
      </c>
      <c r="L14" s="201">
        <v>63.16</v>
      </c>
      <c r="M14" s="201">
        <v>0</v>
      </c>
      <c r="N14" s="201">
        <v>29.15</v>
      </c>
      <c r="O14" s="201">
        <v>48.95</v>
      </c>
      <c r="P14" s="201">
        <v>46.34</v>
      </c>
      <c r="Q14" s="201">
        <v>5.35</v>
      </c>
      <c r="R14" s="201">
        <v>10.41</v>
      </c>
      <c r="S14" s="201">
        <v>6.48</v>
      </c>
      <c r="T14" s="201">
        <v>0</v>
      </c>
      <c r="U14" s="201">
        <v>278.62</v>
      </c>
      <c r="V14" s="201">
        <v>4.4400000000000004</v>
      </c>
      <c r="W14" s="201">
        <v>10.87</v>
      </c>
      <c r="X14" s="201">
        <v>36.409999999999997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46.73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158.33000000000001</v>
      </c>
      <c r="L15" s="201">
        <v>63.16</v>
      </c>
      <c r="M15" s="201">
        <v>0</v>
      </c>
      <c r="N15" s="201">
        <v>29.1</v>
      </c>
      <c r="O15" s="201">
        <v>48.84</v>
      </c>
      <c r="P15" s="201">
        <v>46.34</v>
      </c>
      <c r="Q15" s="201">
        <v>5.35</v>
      </c>
      <c r="R15" s="201">
        <v>10.41</v>
      </c>
      <c r="S15" s="201">
        <v>6.48</v>
      </c>
      <c r="T15" s="201">
        <v>0</v>
      </c>
      <c r="U15" s="201">
        <v>278.62</v>
      </c>
      <c r="V15" s="201">
        <v>4.4400000000000004</v>
      </c>
      <c r="W15" s="201">
        <v>10.87</v>
      </c>
      <c r="X15" s="201">
        <v>36.409999999999997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46.73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63.16</v>
      </c>
      <c r="M16" s="201">
        <v>0</v>
      </c>
      <c r="N16" s="201">
        <v>29.1</v>
      </c>
      <c r="O16" s="201">
        <v>48.84</v>
      </c>
      <c r="P16" s="201">
        <v>46.34</v>
      </c>
      <c r="Q16" s="201">
        <v>5.35</v>
      </c>
      <c r="R16" s="201">
        <v>10.41</v>
      </c>
      <c r="S16" s="201">
        <v>6.48</v>
      </c>
      <c r="T16" s="201">
        <v>0</v>
      </c>
      <c r="U16" s="201">
        <v>278.62</v>
      </c>
      <c r="V16" s="201">
        <v>4.4400000000000004</v>
      </c>
      <c r="W16" s="201">
        <v>10.87</v>
      </c>
      <c r="X16" s="201">
        <v>36.409999999999997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46.73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63.16</v>
      </c>
      <c r="M17" s="201">
        <v>0</v>
      </c>
      <c r="N17" s="201">
        <v>29.1</v>
      </c>
      <c r="O17" s="201">
        <v>48.84</v>
      </c>
      <c r="P17" s="201">
        <v>46.34</v>
      </c>
      <c r="Q17" s="201">
        <v>5.35</v>
      </c>
      <c r="R17" s="201">
        <v>10.41</v>
      </c>
      <c r="S17" s="201">
        <v>6.48</v>
      </c>
      <c r="T17" s="201">
        <v>0</v>
      </c>
      <c r="U17" s="201">
        <v>278.62</v>
      </c>
      <c r="V17" s="201">
        <v>4.4400000000000004</v>
      </c>
      <c r="W17" s="201">
        <v>10.87</v>
      </c>
      <c r="X17" s="201">
        <v>36.409999999999997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46.73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63.16</v>
      </c>
      <c r="M18" s="201">
        <v>0</v>
      </c>
      <c r="N18" s="201">
        <v>29.1</v>
      </c>
      <c r="O18" s="201">
        <v>48.84</v>
      </c>
      <c r="P18" s="201">
        <v>46.34</v>
      </c>
      <c r="Q18" s="201">
        <v>5.35</v>
      </c>
      <c r="R18" s="201">
        <v>10.41</v>
      </c>
      <c r="S18" s="201">
        <v>6.48</v>
      </c>
      <c r="T18" s="201">
        <v>0</v>
      </c>
      <c r="U18" s="201">
        <v>278.62</v>
      </c>
      <c r="V18" s="201">
        <v>4.4400000000000004</v>
      </c>
      <c r="W18" s="201">
        <v>10.87</v>
      </c>
      <c r="X18" s="201">
        <v>36.409999999999997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46.73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38.659999999999997</v>
      </c>
      <c r="M19" s="201">
        <v>0</v>
      </c>
      <c r="N19" s="201">
        <v>29.1</v>
      </c>
      <c r="O19" s="201">
        <v>48.84</v>
      </c>
      <c r="P19" s="201">
        <v>46.34</v>
      </c>
      <c r="Q19" s="201">
        <v>5.35</v>
      </c>
      <c r="R19" s="201">
        <v>10.41</v>
      </c>
      <c r="S19" s="201">
        <v>6.48</v>
      </c>
      <c r="T19" s="201">
        <v>0</v>
      </c>
      <c r="U19" s="201">
        <v>278.62</v>
      </c>
      <c r="V19" s="201">
        <v>4.4400000000000004</v>
      </c>
      <c r="W19" s="201">
        <v>10.87</v>
      </c>
      <c r="X19" s="201">
        <v>36.409999999999997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46.73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38.659999999999997</v>
      </c>
      <c r="M20" s="201">
        <v>0</v>
      </c>
      <c r="N20" s="201">
        <v>29.1</v>
      </c>
      <c r="O20" s="201">
        <v>48.84</v>
      </c>
      <c r="P20" s="201">
        <v>46.34</v>
      </c>
      <c r="Q20" s="201">
        <v>5.35</v>
      </c>
      <c r="R20" s="201">
        <v>10.41</v>
      </c>
      <c r="S20" s="201">
        <v>6.48</v>
      </c>
      <c r="T20" s="201">
        <v>0</v>
      </c>
      <c r="U20" s="201">
        <v>278.62</v>
      </c>
      <c r="V20" s="201">
        <v>4.4400000000000004</v>
      </c>
      <c r="W20" s="201">
        <v>10.87</v>
      </c>
      <c r="X20" s="201">
        <v>36.409999999999997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46.73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61.04</v>
      </c>
      <c r="M21" s="201">
        <v>0</v>
      </c>
      <c r="N21" s="201">
        <v>29.1</v>
      </c>
      <c r="O21" s="201">
        <v>48.84</v>
      </c>
      <c r="P21" s="201">
        <v>46.34</v>
      </c>
      <c r="Q21" s="201">
        <v>5.35</v>
      </c>
      <c r="R21" s="201">
        <v>10.41</v>
      </c>
      <c r="S21" s="201">
        <v>6.48</v>
      </c>
      <c r="T21" s="201">
        <v>0</v>
      </c>
      <c r="U21" s="201">
        <v>278.62</v>
      </c>
      <c r="V21" s="201">
        <v>4.4400000000000004</v>
      </c>
      <c r="W21" s="201">
        <v>10.87</v>
      </c>
      <c r="X21" s="201">
        <v>36.409999999999997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46.73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61.04</v>
      </c>
      <c r="M22" s="201">
        <v>0</v>
      </c>
      <c r="N22" s="201">
        <v>29.1</v>
      </c>
      <c r="O22" s="201">
        <v>48.84</v>
      </c>
      <c r="P22" s="201">
        <v>46.34</v>
      </c>
      <c r="Q22" s="201">
        <v>5.35</v>
      </c>
      <c r="R22" s="201">
        <v>10.41</v>
      </c>
      <c r="S22" s="201">
        <v>6.48</v>
      </c>
      <c r="T22" s="201">
        <v>0</v>
      </c>
      <c r="U22" s="201">
        <v>278.62</v>
      </c>
      <c r="V22" s="201">
        <v>4.4400000000000004</v>
      </c>
      <c r="W22" s="201">
        <v>10.87</v>
      </c>
      <c r="X22" s="201">
        <v>36.409999999999997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46.73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158.66999999999999</v>
      </c>
      <c r="L23" s="201">
        <v>60.88</v>
      </c>
      <c r="M23" s="201">
        <v>0</v>
      </c>
      <c r="N23" s="201">
        <v>29.1</v>
      </c>
      <c r="O23" s="201">
        <v>48.84</v>
      </c>
      <c r="P23" s="201">
        <v>46.34</v>
      </c>
      <c r="Q23" s="201">
        <v>5.35</v>
      </c>
      <c r="R23" s="201">
        <v>10.41</v>
      </c>
      <c r="S23" s="201">
        <v>6.48</v>
      </c>
      <c r="T23" s="201">
        <v>0</v>
      </c>
      <c r="U23" s="201">
        <v>278.62</v>
      </c>
      <c r="V23" s="201">
        <v>4.4400000000000004</v>
      </c>
      <c r="W23" s="201">
        <v>10.87</v>
      </c>
      <c r="X23" s="201">
        <v>36.409999999999997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46.73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158.66999999999999</v>
      </c>
      <c r="L24" s="201">
        <v>53.15</v>
      </c>
      <c r="M24" s="201">
        <v>0</v>
      </c>
      <c r="N24" s="201">
        <v>29.1</v>
      </c>
      <c r="O24" s="201">
        <v>48.84</v>
      </c>
      <c r="P24" s="201">
        <v>46.34</v>
      </c>
      <c r="Q24" s="201">
        <v>5.35</v>
      </c>
      <c r="R24" s="201">
        <v>10.41</v>
      </c>
      <c r="S24" s="201">
        <v>6.48</v>
      </c>
      <c r="T24" s="201">
        <v>0</v>
      </c>
      <c r="U24" s="201">
        <v>278.62</v>
      </c>
      <c r="V24" s="201">
        <v>4.4400000000000004</v>
      </c>
      <c r="W24" s="201">
        <v>10.87</v>
      </c>
      <c r="X24" s="201">
        <v>36.409999999999997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46.73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158.66999999999999</v>
      </c>
      <c r="L25" s="201">
        <v>33.82</v>
      </c>
      <c r="M25" s="201">
        <v>0</v>
      </c>
      <c r="N25" s="201">
        <v>29.1</v>
      </c>
      <c r="O25" s="201">
        <v>48.84</v>
      </c>
      <c r="P25" s="201">
        <v>46.34</v>
      </c>
      <c r="Q25" s="201">
        <v>5.35</v>
      </c>
      <c r="R25" s="201">
        <v>10.41</v>
      </c>
      <c r="S25" s="201">
        <v>6.48</v>
      </c>
      <c r="T25" s="201">
        <v>0</v>
      </c>
      <c r="U25" s="201">
        <v>278.62</v>
      </c>
      <c r="V25" s="201">
        <v>4.4400000000000004</v>
      </c>
      <c r="W25" s="201">
        <v>10.87</v>
      </c>
      <c r="X25" s="201">
        <v>36.409999999999997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46.73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135.30000000000001</v>
      </c>
      <c r="L26" s="201">
        <v>33.82</v>
      </c>
      <c r="M26" s="201">
        <v>0</v>
      </c>
      <c r="N26" s="201">
        <v>29.1</v>
      </c>
      <c r="O26" s="201">
        <v>48.84</v>
      </c>
      <c r="P26" s="201">
        <v>46.34</v>
      </c>
      <c r="Q26" s="201">
        <v>5.35</v>
      </c>
      <c r="R26" s="201">
        <v>10.41</v>
      </c>
      <c r="S26" s="201">
        <v>6.48</v>
      </c>
      <c r="T26" s="201">
        <v>0</v>
      </c>
      <c r="U26" s="201">
        <v>278.62</v>
      </c>
      <c r="V26" s="201">
        <v>4.4400000000000004</v>
      </c>
      <c r="W26" s="201">
        <v>10.87</v>
      </c>
      <c r="X26" s="201">
        <v>36.409999999999997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46.73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153.66</v>
      </c>
      <c r="L27" s="201">
        <v>33.869999999999997</v>
      </c>
      <c r="M27" s="201">
        <v>0</v>
      </c>
      <c r="N27" s="201">
        <v>29.1</v>
      </c>
      <c r="O27" s="201">
        <v>48.84</v>
      </c>
      <c r="P27" s="201">
        <v>46.34</v>
      </c>
      <c r="Q27" s="201">
        <v>5.35</v>
      </c>
      <c r="R27" s="201">
        <v>10.41</v>
      </c>
      <c r="S27" s="201">
        <v>6.48</v>
      </c>
      <c r="T27" s="201">
        <v>0</v>
      </c>
      <c r="U27" s="201">
        <v>278.62</v>
      </c>
      <c r="V27" s="201">
        <v>4.4400000000000004</v>
      </c>
      <c r="W27" s="201">
        <v>10.87</v>
      </c>
      <c r="X27" s="201">
        <v>36.409999999999997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46.73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4.8499999999999996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153.66</v>
      </c>
      <c r="L28" s="201">
        <v>33.869999999999997</v>
      </c>
      <c r="M28" s="201">
        <v>0</v>
      </c>
      <c r="N28" s="201">
        <v>29.1</v>
      </c>
      <c r="O28" s="201">
        <v>48.84</v>
      </c>
      <c r="P28" s="201">
        <v>46.34</v>
      </c>
      <c r="Q28" s="201">
        <v>5.35</v>
      </c>
      <c r="R28" s="201">
        <v>10.41</v>
      </c>
      <c r="S28" s="201">
        <v>6.48</v>
      </c>
      <c r="T28" s="201">
        <v>0</v>
      </c>
      <c r="U28" s="201">
        <v>278.62</v>
      </c>
      <c r="V28" s="201">
        <v>4.5</v>
      </c>
      <c r="W28" s="201">
        <v>10.87</v>
      </c>
      <c r="X28" s="201">
        <v>36.409999999999997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46.73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8.75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120.8</v>
      </c>
      <c r="L29" s="201">
        <v>33.82</v>
      </c>
      <c r="M29" s="201">
        <v>0</v>
      </c>
      <c r="N29" s="201">
        <v>29.1</v>
      </c>
      <c r="O29" s="201">
        <v>48.84</v>
      </c>
      <c r="P29" s="201">
        <v>46.34</v>
      </c>
      <c r="Q29" s="201">
        <v>5.35</v>
      </c>
      <c r="R29" s="201">
        <v>10.41</v>
      </c>
      <c r="S29" s="201">
        <v>6.48</v>
      </c>
      <c r="T29" s="201">
        <v>0</v>
      </c>
      <c r="U29" s="201">
        <v>278.62</v>
      </c>
      <c r="V29" s="201">
        <v>4.5</v>
      </c>
      <c r="W29" s="201">
        <v>10.87</v>
      </c>
      <c r="X29" s="201">
        <v>36.409999999999997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46.73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14.21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111.14</v>
      </c>
      <c r="L30" s="201">
        <v>33.82</v>
      </c>
      <c r="M30" s="201">
        <v>0</v>
      </c>
      <c r="N30" s="201">
        <v>29.1</v>
      </c>
      <c r="O30" s="201">
        <v>48.84</v>
      </c>
      <c r="P30" s="201">
        <v>46.34</v>
      </c>
      <c r="Q30" s="201">
        <v>5.35</v>
      </c>
      <c r="R30" s="201">
        <v>10.41</v>
      </c>
      <c r="S30" s="201">
        <v>6.48</v>
      </c>
      <c r="T30" s="201">
        <v>0</v>
      </c>
      <c r="U30" s="201">
        <v>278.62</v>
      </c>
      <c r="V30" s="201">
        <v>4.5</v>
      </c>
      <c r="W30" s="201">
        <v>10.87</v>
      </c>
      <c r="X30" s="201">
        <v>36.409999999999997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46.73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22.14</v>
      </c>
      <c r="AR30" s="201">
        <v>17.84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86.98</v>
      </c>
      <c r="L31" s="201">
        <v>35</v>
      </c>
      <c r="M31" s="201">
        <v>0</v>
      </c>
      <c r="N31" s="201">
        <v>29.1</v>
      </c>
      <c r="O31" s="201">
        <v>48.84</v>
      </c>
      <c r="P31" s="201">
        <v>46.34</v>
      </c>
      <c r="Q31" s="201">
        <v>5.35</v>
      </c>
      <c r="R31" s="201">
        <v>10.35</v>
      </c>
      <c r="S31" s="201">
        <v>6.48</v>
      </c>
      <c r="T31" s="201">
        <v>0</v>
      </c>
      <c r="U31" s="201">
        <v>278.62</v>
      </c>
      <c r="V31" s="201">
        <v>4.5</v>
      </c>
      <c r="W31" s="201">
        <v>10.87</v>
      </c>
      <c r="X31" s="201">
        <v>36.409999999999997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46.73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70.92</v>
      </c>
      <c r="AQ31" s="201">
        <v>22.14</v>
      </c>
      <c r="AR31" s="201">
        <v>19.940000000000001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86.98</v>
      </c>
      <c r="L32" s="201">
        <v>33.82</v>
      </c>
      <c r="M32" s="201">
        <v>0</v>
      </c>
      <c r="N32" s="201">
        <v>29.1</v>
      </c>
      <c r="O32" s="201">
        <v>48.84</v>
      </c>
      <c r="P32" s="201">
        <v>46.34</v>
      </c>
      <c r="Q32" s="201">
        <v>2.96</v>
      </c>
      <c r="R32" s="201">
        <v>5.76</v>
      </c>
      <c r="S32" s="201">
        <v>3.87</v>
      </c>
      <c r="T32" s="201">
        <v>0</v>
      </c>
      <c r="U32" s="201">
        <v>278.62</v>
      </c>
      <c r="V32" s="201">
        <v>4.5</v>
      </c>
      <c r="W32" s="201">
        <v>10.87</v>
      </c>
      <c r="X32" s="201">
        <v>36.409999999999997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46.73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68.540000000000006</v>
      </c>
      <c r="AQ32" s="201">
        <v>11.61</v>
      </c>
      <c r="AR32" s="201">
        <v>19.760000000000002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86.98</v>
      </c>
      <c r="L33" s="201">
        <v>33.82</v>
      </c>
      <c r="M33" s="201">
        <v>0</v>
      </c>
      <c r="N33" s="201">
        <v>29.1</v>
      </c>
      <c r="O33" s="201">
        <v>48.84</v>
      </c>
      <c r="P33" s="201">
        <v>46.34</v>
      </c>
      <c r="Q33" s="201">
        <v>2.9</v>
      </c>
      <c r="R33" s="201">
        <v>5.75</v>
      </c>
      <c r="S33" s="201">
        <v>3.87</v>
      </c>
      <c r="T33" s="201">
        <v>0</v>
      </c>
      <c r="U33" s="201">
        <v>278.62</v>
      </c>
      <c r="V33" s="201">
        <v>4.5</v>
      </c>
      <c r="W33" s="201">
        <v>10.87</v>
      </c>
      <c r="X33" s="201">
        <v>36.409999999999997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46.73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68.540000000000006</v>
      </c>
      <c r="AQ33" s="201">
        <v>14.65</v>
      </c>
      <c r="AR33" s="201">
        <v>22.23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86.98</v>
      </c>
      <c r="L34" s="201">
        <v>33.82</v>
      </c>
      <c r="M34" s="201">
        <v>0</v>
      </c>
      <c r="N34" s="201">
        <v>29.1</v>
      </c>
      <c r="O34" s="201">
        <v>48.84</v>
      </c>
      <c r="P34" s="201">
        <v>46.34</v>
      </c>
      <c r="Q34" s="201">
        <v>2.9</v>
      </c>
      <c r="R34" s="201">
        <v>5.75</v>
      </c>
      <c r="S34" s="201">
        <v>3.87</v>
      </c>
      <c r="T34" s="201">
        <v>0</v>
      </c>
      <c r="U34" s="201">
        <v>278.62</v>
      </c>
      <c r="V34" s="201">
        <v>4.5</v>
      </c>
      <c r="W34" s="201">
        <v>10.87</v>
      </c>
      <c r="X34" s="201">
        <v>36.409999999999997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46.73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45</v>
      </c>
      <c r="AQ34" s="201">
        <v>14.65</v>
      </c>
      <c r="AR34" s="201">
        <v>21.66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86.98</v>
      </c>
      <c r="L35" s="201">
        <v>33.82</v>
      </c>
      <c r="M35" s="201">
        <v>0</v>
      </c>
      <c r="N35" s="201">
        <v>29.1</v>
      </c>
      <c r="O35" s="201">
        <v>48.84</v>
      </c>
      <c r="P35" s="201">
        <v>46.34</v>
      </c>
      <c r="Q35" s="201">
        <v>2.9</v>
      </c>
      <c r="R35" s="201">
        <v>5.75</v>
      </c>
      <c r="S35" s="201">
        <v>3.87</v>
      </c>
      <c r="T35" s="201">
        <v>0</v>
      </c>
      <c r="U35" s="201">
        <v>278.62</v>
      </c>
      <c r="V35" s="201">
        <v>4.3499999999999996</v>
      </c>
      <c r="W35" s="201">
        <v>5.8</v>
      </c>
      <c r="X35" s="201">
        <v>17.399999999999999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46.73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38.659999999999997</v>
      </c>
      <c r="AQ35" s="201">
        <v>14.65</v>
      </c>
      <c r="AR35" s="201">
        <v>22.58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86.98</v>
      </c>
      <c r="L36" s="201">
        <v>33.82</v>
      </c>
      <c r="M36" s="201">
        <v>0</v>
      </c>
      <c r="N36" s="201">
        <v>29.1</v>
      </c>
      <c r="O36" s="201">
        <v>48.84</v>
      </c>
      <c r="P36" s="201">
        <v>46.34</v>
      </c>
      <c r="Q36" s="201">
        <v>2.9</v>
      </c>
      <c r="R36" s="201">
        <v>5.75</v>
      </c>
      <c r="S36" s="201">
        <v>3.87</v>
      </c>
      <c r="T36" s="201">
        <v>0</v>
      </c>
      <c r="U36" s="201">
        <v>278.62</v>
      </c>
      <c r="V36" s="201">
        <v>4.3499999999999996</v>
      </c>
      <c r="W36" s="201">
        <v>5.8</v>
      </c>
      <c r="X36" s="201">
        <v>17.399999999999999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46.73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43.49</v>
      </c>
      <c r="AQ36" s="201">
        <v>14.65</v>
      </c>
      <c r="AR36" s="201">
        <v>21.39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86.98</v>
      </c>
      <c r="L37" s="201">
        <v>33.82</v>
      </c>
      <c r="M37" s="201">
        <v>0</v>
      </c>
      <c r="N37" s="201">
        <v>29.1</v>
      </c>
      <c r="O37" s="201">
        <v>48.84</v>
      </c>
      <c r="P37" s="201">
        <v>46.34</v>
      </c>
      <c r="Q37" s="201">
        <v>2.9</v>
      </c>
      <c r="R37" s="201">
        <v>5.75</v>
      </c>
      <c r="S37" s="201">
        <v>3.87</v>
      </c>
      <c r="T37" s="201">
        <v>0</v>
      </c>
      <c r="U37" s="201">
        <v>278.62</v>
      </c>
      <c r="V37" s="201">
        <v>3</v>
      </c>
      <c r="W37" s="201">
        <v>5.8</v>
      </c>
      <c r="X37" s="201">
        <v>17.399999999999999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46.73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38.659999999999997</v>
      </c>
      <c r="AQ37" s="201">
        <v>14.65</v>
      </c>
      <c r="AR37" s="201">
        <v>20.79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86.98</v>
      </c>
      <c r="L38" s="201">
        <v>33.82</v>
      </c>
      <c r="M38" s="201">
        <v>0</v>
      </c>
      <c r="N38" s="201">
        <v>29.1</v>
      </c>
      <c r="O38" s="201">
        <v>48.84</v>
      </c>
      <c r="P38" s="201">
        <v>46.34</v>
      </c>
      <c r="Q38" s="201">
        <v>2.9</v>
      </c>
      <c r="R38" s="201">
        <v>5.75</v>
      </c>
      <c r="S38" s="201">
        <v>3.87</v>
      </c>
      <c r="T38" s="201">
        <v>0</v>
      </c>
      <c r="U38" s="201">
        <v>278.62</v>
      </c>
      <c r="V38" s="201">
        <v>3</v>
      </c>
      <c r="W38" s="201">
        <v>5.8</v>
      </c>
      <c r="X38" s="201">
        <v>17.399999999999999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46.73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33.83</v>
      </c>
      <c r="AQ38" s="201">
        <v>14.65</v>
      </c>
      <c r="AR38" s="201">
        <v>22.29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86.98</v>
      </c>
      <c r="L39" s="201">
        <v>33.82</v>
      </c>
      <c r="M39" s="201">
        <v>0</v>
      </c>
      <c r="N39" s="201">
        <v>29.15</v>
      </c>
      <c r="O39" s="201">
        <v>48.95</v>
      </c>
      <c r="P39" s="201">
        <v>46.34</v>
      </c>
      <c r="Q39" s="201">
        <v>2.9</v>
      </c>
      <c r="R39" s="201">
        <v>5.75</v>
      </c>
      <c r="S39" s="201">
        <v>3.87</v>
      </c>
      <c r="T39" s="201">
        <v>0</v>
      </c>
      <c r="U39" s="201">
        <v>278.62</v>
      </c>
      <c r="V39" s="201">
        <v>3</v>
      </c>
      <c r="W39" s="201">
        <v>5.8</v>
      </c>
      <c r="X39" s="201">
        <v>17.399999999999999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46.73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33.83</v>
      </c>
      <c r="AQ39" s="201">
        <v>14.65</v>
      </c>
      <c r="AR39" s="201">
        <v>23.22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86.98</v>
      </c>
      <c r="L40" s="201">
        <v>33.82</v>
      </c>
      <c r="M40" s="201">
        <v>0</v>
      </c>
      <c r="N40" s="201">
        <v>29.15</v>
      </c>
      <c r="O40" s="201">
        <v>48.95</v>
      </c>
      <c r="P40" s="201">
        <v>46.34</v>
      </c>
      <c r="Q40" s="201">
        <v>2.9</v>
      </c>
      <c r="R40" s="201">
        <v>5.75</v>
      </c>
      <c r="S40" s="201">
        <v>3.87</v>
      </c>
      <c r="T40" s="201">
        <v>0</v>
      </c>
      <c r="U40" s="201">
        <v>278.62</v>
      </c>
      <c r="V40" s="201">
        <v>3</v>
      </c>
      <c r="W40" s="201">
        <v>5.8</v>
      </c>
      <c r="X40" s="201">
        <v>17.399999999999999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46.73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33.83</v>
      </c>
      <c r="AQ40" s="201">
        <v>14.65</v>
      </c>
      <c r="AR40" s="201">
        <v>22.92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86.98</v>
      </c>
      <c r="L41" s="201">
        <v>33.82</v>
      </c>
      <c r="M41" s="201">
        <v>0</v>
      </c>
      <c r="N41" s="201">
        <v>29.15</v>
      </c>
      <c r="O41" s="201">
        <v>48.95</v>
      </c>
      <c r="P41" s="201">
        <v>46.34</v>
      </c>
      <c r="Q41" s="201">
        <v>2.9</v>
      </c>
      <c r="R41" s="201">
        <v>5.75</v>
      </c>
      <c r="S41" s="201">
        <v>3.87</v>
      </c>
      <c r="T41" s="201">
        <v>0</v>
      </c>
      <c r="U41" s="201">
        <v>278.62</v>
      </c>
      <c r="V41" s="201">
        <v>3</v>
      </c>
      <c r="W41" s="201">
        <v>5.8</v>
      </c>
      <c r="X41" s="201">
        <v>17.399999999999999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46.73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33.83</v>
      </c>
      <c r="AQ41" s="201">
        <v>14.65</v>
      </c>
      <c r="AR41" s="201">
        <v>23.55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86.98</v>
      </c>
      <c r="L42" s="201">
        <v>33.82</v>
      </c>
      <c r="M42" s="201">
        <v>0</v>
      </c>
      <c r="N42" s="201">
        <v>29.15</v>
      </c>
      <c r="O42" s="201">
        <v>48.95</v>
      </c>
      <c r="P42" s="201">
        <v>46.34</v>
      </c>
      <c r="Q42" s="201">
        <v>2.9</v>
      </c>
      <c r="R42" s="201">
        <v>5.75</v>
      </c>
      <c r="S42" s="201">
        <v>3.87</v>
      </c>
      <c r="T42" s="201">
        <v>0</v>
      </c>
      <c r="U42" s="201">
        <v>278.62</v>
      </c>
      <c r="V42" s="201">
        <v>3</v>
      </c>
      <c r="W42" s="201">
        <v>5.8</v>
      </c>
      <c r="X42" s="201">
        <v>17.399999999999999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46.73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33.83</v>
      </c>
      <c r="AQ42" s="201">
        <v>14.65</v>
      </c>
      <c r="AR42" s="201">
        <v>23.55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86.98</v>
      </c>
      <c r="L43" s="201">
        <v>33.82</v>
      </c>
      <c r="M43" s="201">
        <v>0</v>
      </c>
      <c r="N43" s="201">
        <v>29.15</v>
      </c>
      <c r="O43" s="201">
        <v>48.95</v>
      </c>
      <c r="P43" s="201">
        <v>46.34</v>
      </c>
      <c r="Q43" s="201">
        <v>2.9</v>
      </c>
      <c r="R43" s="201">
        <v>5.79</v>
      </c>
      <c r="S43" s="201">
        <v>3.87</v>
      </c>
      <c r="T43" s="201">
        <v>0</v>
      </c>
      <c r="U43" s="201">
        <v>278.62</v>
      </c>
      <c r="V43" s="201">
        <v>3</v>
      </c>
      <c r="W43" s="201">
        <v>5.8</v>
      </c>
      <c r="X43" s="201">
        <v>17.399999999999999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45.8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33.83</v>
      </c>
      <c r="AQ43" s="201">
        <v>14.65</v>
      </c>
      <c r="AR43" s="201">
        <v>23.4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86.98</v>
      </c>
      <c r="L44" s="201">
        <v>33.82</v>
      </c>
      <c r="M44" s="201">
        <v>0</v>
      </c>
      <c r="N44" s="201">
        <v>29.15</v>
      </c>
      <c r="O44" s="201">
        <v>48.95</v>
      </c>
      <c r="P44" s="201">
        <v>46.34</v>
      </c>
      <c r="Q44" s="201">
        <v>2.9</v>
      </c>
      <c r="R44" s="201">
        <v>5.79</v>
      </c>
      <c r="S44" s="201">
        <v>3.87</v>
      </c>
      <c r="T44" s="201">
        <v>0</v>
      </c>
      <c r="U44" s="201">
        <v>278.62</v>
      </c>
      <c r="V44" s="201">
        <v>3</v>
      </c>
      <c r="W44" s="201">
        <v>5.8</v>
      </c>
      <c r="X44" s="201">
        <v>17.399999999999999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45.8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33.83</v>
      </c>
      <c r="AQ44" s="201">
        <v>14.65</v>
      </c>
      <c r="AR44" s="201">
        <v>23.4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86.98</v>
      </c>
      <c r="L45" s="201">
        <v>33.82</v>
      </c>
      <c r="M45" s="201">
        <v>0</v>
      </c>
      <c r="N45" s="201">
        <v>29.15</v>
      </c>
      <c r="O45" s="201">
        <v>48.95</v>
      </c>
      <c r="P45" s="201">
        <v>46.34</v>
      </c>
      <c r="Q45" s="201">
        <v>2.9</v>
      </c>
      <c r="R45" s="201">
        <v>5.79</v>
      </c>
      <c r="S45" s="201">
        <v>3.87</v>
      </c>
      <c r="T45" s="201">
        <v>0</v>
      </c>
      <c r="U45" s="201">
        <v>278.62</v>
      </c>
      <c r="V45" s="201">
        <v>4.5</v>
      </c>
      <c r="W45" s="201">
        <v>10.61</v>
      </c>
      <c r="X45" s="201">
        <v>35.159999999999997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45.8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33.83</v>
      </c>
      <c r="AQ45" s="201">
        <v>11.6</v>
      </c>
      <c r="AR45" s="201">
        <v>21.1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86.98</v>
      </c>
      <c r="L46" s="201">
        <v>33.82</v>
      </c>
      <c r="M46" s="201">
        <v>0</v>
      </c>
      <c r="N46" s="201">
        <v>29.15</v>
      </c>
      <c r="O46" s="201">
        <v>48.95</v>
      </c>
      <c r="P46" s="201">
        <v>46.34</v>
      </c>
      <c r="Q46" s="201">
        <v>2.9</v>
      </c>
      <c r="R46" s="201">
        <v>5.79</v>
      </c>
      <c r="S46" s="201">
        <v>3.87</v>
      </c>
      <c r="T46" s="201">
        <v>0</v>
      </c>
      <c r="U46" s="201">
        <v>278.62</v>
      </c>
      <c r="V46" s="201">
        <v>4.5</v>
      </c>
      <c r="W46" s="201">
        <v>10.87</v>
      </c>
      <c r="X46" s="201">
        <v>36.4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45.8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55.53</v>
      </c>
      <c r="AQ46" s="201">
        <v>11.6</v>
      </c>
      <c r="AR46" s="201">
        <v>21.07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86.98</v>
      </c>
      <c r="L47" s="201">
        <v>33.82</v>
      </c>
      <c r="M47" s="201">
        <v>0</v>
      </c>
      <c r="N47" s="201">
        <v>29.15</v>
      </c>
      <c r="O47" s="201">
        <v>48.95</v>
      </c>
      <c r="P47" s="201">
        <v>46.34</v>
      </c>
      <c r="Q47" s="201">
        <v>2.9</v>
      </c>
      <c r="R47" s="201">
        <v>5.79</v>
      </c>
      <c r="S47" s="201">
        <v>3.87</v>
      </c>
      <c r="T47" s="201">
        <v>0</v>
      </c>
      <c r="U47" s="201">
        <v>278.62</v>
      </c>
      <c r="V47" s="201">
        <v>4.49</v>
      </c>
      <c r="W47" s="201">
        <v>10.87</v>
      </c>
      <c r="X47" s="201">
        <v>36.409999999999997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46.25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33.82</v>
      </c>
      <c r="AQ47" s="201">
        <v>11.6</v>
      </c>
      <c r="AR47" s="201">
        <v>20.94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86.98</v>
      </c>
      <c r="L48" s="201">
        <v>33.82</v>
      </c>
      <c r="M48" s="201">
        <v>0</v>
      </c>
      <c r="N48" s="201">
        <v>29.15</v>
      </c>
      <c r="O48" s="201">
        <v>48.95</v>
      </c>
      <c r="P48" s="201">
        <v>46.34</v>
      </c>
      <c r="Q48" s="201">
        <v>2.9</v>
      </c>
      <c r="R48" s="201">
        <v>5.79</v>
      </c>
      <c r="S48" s="201">
        <v>3.87</v>
      </c>
      <c r="T48" s="201">
        <v>0</v>
      </c>
      <c r="U48" s="201">
        <v>278.62</v>
      </c>
      <c r="V48" s="201">
        <v>4.5</v>
      </c>
      <c r="W48" s="201">
        <v>10.87</v>
      </c>
      <c r="X48" s="201">
        <v>36.409999999999997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46.25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54.46</v>
      </c>
      <c r="AQ48" s="201">
        <v>11.6</v>
      </c>
      <c r="AR48" s="201">
        <v>20.69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86.98</v>
      </c>
      <c r="L49" s="201">
        <v>33.82</v>
      </c>
      <c r="M49" s="201">
        <v>0</v>
      </c>
      <c r="N49" s="201">
        <v>29.15</v>
      </c>
      <c r="O49" s="201">
        <v>48.95</v>
      </c>
      <c r="P49" s="201">
        <v>49.21</v>
      </c>
      <c r="Q49" s="201">
        <v>2.9</v>
      </c>
      <c r="R49" s="201">
        <v>10.4</v>
      </c>
      <c r="S49" s="201">
        <v>3.86</v>
      </c>
      <c r="T49" s="201">
        <v>0</v>
      </c>
      <c r="U49" s="201">
        <v>278.62</v>
      </c>
      <c r="V49" s="201">
        <v>4.5</v>
      </c>
      <c r="W49" s="201">
        <v>10.87</v>
      </c>
      <c r="X49" s="201">
        <v>36.409999999999997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46.25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68.540000000000006</v>
      </c>
      <c r="AQ49" s="201">
        <v>11.6</v>
      </c>
      <c r="AR49" s="201">
        <v>20.56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86.98</v>
      </c>
      <c r="L50" s="201">
        <v>33.82</v>
      </c>
      <c r="M50" s="201">
        <v>0</v>
      </c>
      <c r="N50" s="201">
        <v>29.15</v>
      </c>
      <c r="O50" s="201">
        <v>48.95</v>
      </c>
      <c r="P50" s="201">
        <v>49.22</v>
      </c>
      <c r="Q50" s="201">
        <v>5.35</v>
      </c>
      <c r="R50" s="201">
        <v>10.4</v>
      </c>
      <c r="S50" s="201">
        <v>6.49</v>
      </c>
      <c r="T50" s="201">
        <v>0</v>
      </c>
      <c r="U50" s="201">
        <v>278.62</v>
      </c>
      <c r="V50" s="201">
        <v>4.5</v>
      </c>
      <c r="W50" s="201">
        <v>10.87</v>
      </c>
      <c r="X50" s="201">
        <v>36.409999999999997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46.25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68.540000000000006</v>
      </c>
      <c r="AQ50" s="201">
        <v>12</v>
      </c>
      <c r="AR50" s="201">
        <v>20.56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87.39</v>
      </c>
      <c r="L51" s="201">
        <v>34.76</v>
      </c>
      <c r="M51" s="201">
        <v>0</v>
      </c>
      <c r="N51" s="201">
        <v>29.15</v>
      </c>
      <c r="O51" s="201">
        <v>48.95</v>
      </c>
      <c r="P51" s="201">
        <v>49.22</v>
      </c>
      <c r="Q51" s="201">
        <v>2.9</v>
      </c>
      <c r="R51" s="201">
        <v>5.76</v>
      </c>
      <c r="S51" s="201">
        <v>3.86</v>
      </c>
      <c r="T51" s="201">
        <v>0</v>
      </c>
      <c r="U51" s="201">
        <v>278.62</v>
      </c>
      <c r="V51" s="201">
        <v>4.5</v>
      </c>
      <c r="W51" s="201">
        <v>10.87</v>
      </c>
      <c r="X51" s="201">
        <v>36.409999999999997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46.25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68.540000000000006</v>
      </c>
      <c r="AQ51" s="201">
        <v>16.760000000000002</v>
      </c>
      <c r="AR51" s="201">
        <v>21.92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87.39</v>
      </c>
      <c r="L52" s="201">
        <v>34.76</v>
      </c>
      <c r="M52" s="201">
        <v>0</v>
      </c>
      <c r="N52" s="201">
        <v>29.15</v>
      </c>
      <c r="O52" s="201">
        <v>48.95</v>
      </c>
      <c r="P52" s="201">
        <v>49.22</v>
      </c>
      <c r="Q52" s="201">
        <v>2.9</v>
      </c>
      <c r="R52" s="201">
        <v>5.76</v>
      </c>
      <c r="S52" s="201">
        <v>3.86</v>
      </c>
      <c r="T52" s="201">
        <v>0</v>
      </c>
      <c r="U52" s="201">
        <v>278.62</v>
      </c>
      <c r="V52" s="201">
        <v>4.5</v>
      </c>
      <c r="W52" s="201">
        <v>10.87</v>
      </c>
      <c r="X52" s="201">
        <v>36.409999999999997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46.25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68.540000000000006</v>
      </c>
      <c r="AQ52" s="201">
        <v>16.760000000000002</v>
      </c>
      <c r="AR52" s="201">
        <v>21.53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86.98</v>
      </c>
      <c r="L53" s="201">
        <v>34.76</v>
      </c>
      <c r="M53" s="201">
        <v>0</v>
      </c>
      <c r="N53" s="201">
        <v>29.15</v>
      </c>
      <c r="O53" s="201">
        <v>48.95</v>
      </c>
      <c r="P53" s="201">
        <v>49.22</v>
      </c>
      <c r="Q53" s="201">
        <v>2.9</v>
      </c>
      <c r="R53" s="201">
        <v>5.76</v>
      </c>
      <c r="S53" s="201">
        <v>3.86</v>
      </c>
      <c r="T53" s="201">
        <v>0</v>
      </c>
      <c r="U53" s="201">
        <v>278.62</v>
      </c>
      <c r="V53" s="201">
        <v>4.5</v>
      </c>
      <c r="W53" s="201">
        <v>10.87</v>
      </c>
      <c r="X53" s="201">
        <v>36.409999999999997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46.25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68.540000000000006</v>
      </c>
      <c r="AQ53" s="201">
        <v>11.6</v>
      </c>
      <c r="AR53" s="201">
        <v>21.53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86.98</v>
      </c>
      <c r="L54" s="201">
        <v>34.76</v>
      </c>
      <c r="M54" s="201">
        <v>0</v>
      </c>
      <c r="N54" s="201">
        <v>29.15</v>
      </c>
      <c r="O54" s="201">
        <v>48.95</v>
      </c>
      <c r="P54" s="201">
        <v>49.22</v>
      </c>
      <c r="Q54" s="201">
        <v>2.9</v>
      </c>
      <c r="R54" s="201">
        <v>5.76</v>
      </c>
      <c r="S54" s="201">
        <v>3.86</v>
      </c>
      <c r="T54" s="201">
        <v>0</v>
      </c>
      <c r="U54" s="201">
        <v>278.62</v>
      </c>
      <c r="V54" s="201">
        <v>4.5</v>
      </c>
      <c r="W54" s="201">
        <v>10.87</v>
      </c>
      <c r="X54" s="201">
        <v>36.409999999999997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46.25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68.540000000000006</v>
      </c>
      <c r="AQ54" s="201">
        <v>11.6</v>
      </c>
      <c r="AR54" s="201">
        <v>21.2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86.98</v>
      </c>
      <c r="L55" s="201">
        <v>34.76</v>
      </c>
      <c r="M55" s="201">
        <v>0</v>
      </c>
      <c r="N55" s="201">
        <v>29.15</v>
      </c>
      <c r="O55" s="201">
        <v>48.95</v>
      </c>
      <c r="P55" s="201">
        <v>47.96</v>
      </c>
      <c r="Q55" s="201">
        <v>2.9</v>
      </c>
      <c r="R55" s="201">
        <v>5.76</v>
      </c>
      <c r="S55" s="201">
        <v>3.86</v>
      </c>
      <c r="T55" s="201">
        <v>0</v>
      </c>
      <c r="U55" s="201">
        <v>278.62</v>
      </c>
      <c r="V55" s="201">
        <v>4.5</v>
      </c>
      <c r="W55" s="201">
        <v>10.87</v>
      </c>
      <c r="X55" s="201">
        <v>36.409999999999997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46.25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68.540000000000006</v>
      </c>
      <c r="AQ55" s="201">
        <v>11.6</v>
      </c>
      <c r="AR55" s="201">
        <v>24.21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86.98</v>
      </c>
      <c r="L56" s="201">
        <v>34.76</v>
      </c>
      <c r="M56" s="201">
        <v>0</v>
      </c>
      <c r="N56" s="201">
        <v>29.15</v>
      </c>
      <c r="O56" s="201">
        <v>48.95</v>
      </c>
      <c r="P56" s="201">
        <v>47.96</v>
      </c>
      <c r="Q56" s="201">
        <v>2.9</v>
      </c>
      <c r="R56" s="201">
        <v>5.76</v>
      </c>
      <c r="S56" s="201">
        <v>3.86</v>
      </c>
      <c r="T56" s="201">
        <v>0</v>
      </c>
      <c r="U56" s="201">
        <v>278.62</v>
      </c>
      <c r="V56" s="201">
        <v>4.5</v>
      </c>
      <c r="W56" s="201">
        <v>10.87</v>
      </c>
      <c r="X56" s="201">
        <v>36.409999999999997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45.92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68.540000000000006</v>
      </c>
      <c r="AQ56" s="201">
        <v>11.6</v>
      </c>
      <c r="AR56" s="201">
        <v>24.21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84.06</v>
      </c>
      <c r="L57" s="201">
        <v>34.76</v>
      </c>
      <c r="M57" s="201">
        <v>0</v>
      </c>
      <c r="N57" s="201">
        <v>29.15</v>
      </c>
      <c r="O57" s="201">
        <v>48.95</v>
      </c>
      <c r="P57" s="201">
        <v>47.96</v>
      </c>
      <c r="Q57" s="201">
        <v>2.8</v>
      </c>
      <c r="R57" s="201">
        <v>5.57</v>
      </c>
      <c r="S57" s="201">
        <v>3.73</v>
      </c>
      <c r="T57" s="201">
        <v>0</v>
      </c>
      <c r="U57" s="201">
        <v>278.62</v>
      </c>
      <c r="V57" s="201">
        <v>4.5</v>
      </c>
      <c r="W57" s="201">
        <v>10.87</v>
      </c>
      <c r="X57" s="201">
        <v>36.409999999999997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45.92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68.540000000000006</v>
      </c>
      <c r="AQ57" s="201">
        <v>11.6</v>
      </c>
      <c r="AR57" s="201">
        <v>23.79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84.06</v>
      </c>
      <c r="L58" s="201">
        <v>33.82</v>
      </c>
      <c r="M58" s="201">
        <v>0</v>
      </c>
      <c r="N58" s="201">
        <v>29.15</v>
      </c>
      <c r="O58" s="201">
        <v>48.95</v>
      </c>
      <c r="P58" s="201">
        <v>47.96</v>
      </c>
      <c r="Q58" s="201">
        <v>2.8</v>
      </c>
      <c r="R58" s="201">
        <v>5.57</v>
      </c>
      <c r="S58" s="201">
        <v>3.73</v>
      </c>
      <c r="T58" s="201">
        <v>0</v>
      </c>
      <c r="U58" s="201">
        <v>278.62</v>
      </c>
      <c r="V58" s="201">
        <v>4.5</v>
      </c>
      <c r="W58" s="201">
        <v>10.87</v>
      </c>
      <c r="X58" s="201">
        <v>36.409999999999997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45.92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23.52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96.64</v>
      </c>
      <c r="L59" s="201">
        <v>33.82</v>
      </c>
      <c r="M59" s="201">
        <v>0</v>
      </c>
      <c r="N59" s="201">
        <v>29.15</v>
      </c>
      <c r="O59" s="201">
        <v>48.95</v>
      </c>
      <c r="P59" s="201">
        <v>47.96</v>
      </c>
      <c r="Q59" s="201">
        <v>2.8</v>
      </c>
      <c r="R59" s="201">
        <v>5.6</v>
      </c>
      <c r="S59" s="201">
        <v>3.72</v>
      </c>
      <c r="T59" s="201">
        <v>0</v>
      </c>
      <c r="U59" s="201">
        <v>278.62</v>
      </c>
      <c r="V59" s="201">
        <v>4.4400000000000004</v>
      </c>
      <c r="W59" s="201">
        <v>10.87</v>
      </c>
      <c r="X59" s="201">
        <v>36.409999999999997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45.92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23.89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125.63</v>
      </c>
      <c r="L60" s="201">
        <v>33.82</v>
      </c>
      <c r="M60" s="201">
        <v>0</v>
      </c>
      <c r="N60" s="201">
        <v>29.15</v>
      </c>
      <c r="O60" s="201">
        <v>48.95</v>
      </c>
      <c r="P60" s="201">
        <v>47.96</v>
      </c>
      <c r="Q60" s="201">
        <v>2.8</v>
      </c>
      <c r="R60" s="201">
        <v>5.6</v>
      </c>
      <c r="S60" s="201">
        <v>3.73</v>
      </c>
      <c r="T60" s="201">
        <v>0</v>
      </c>
      <c r="U60" s="201">
        <v>278.62</v>
      </c>
      <c r="V60" s="201">
        <v>4.4400000000000004</v>
      </c>
      <c r="W60" s="201">
        <v>10.87</v>
      </c>
      <c r="X60" s="201">
        <v>36.409999999999997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45.92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23.89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62.74</v>
      </c>
      <c r="L61" s="201">
        <v>60.18</v>
      </c>
      <c r="M61" s="201">
        <v>0</v>
      </c>
      <c r="N61" s="201">
        <v>28.79</v>
      </c>
      <c r="O61" s="201">
        <v>48.34</v>
      </c>
      <c r="P61" s="201">
        <v>47.38</v>
      </c>
      <c r="Q61" s="201">
        <v>5.35</v>
      </c>
      <c r="R61" s="201">
        <v>10.29</v>
      </c>
      <c r="S61" s="201">
        <v>6.41</v>
      </c>
      <c r="T61" s="201">
        <v>0</v>
      </c>
      <c r="U61" s="201">
        <v>275.14999999999998</v>
      </c>
      <c r="V61" s="201">
        <v>4.38</v>
      </c>
      <c r="W61" s="201">
        <v>10.74</v>
      </c>
      <c r="X61" s="201">
        <v>35.950000000000003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45.92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23.89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62.44</v>
      </c>
      <c r="L62" s="201">
        <v>51.91</v>
      </c>
      <c r="M62" s="201">
        <v>0</v>
      </c>
      <c r="N62" s="201">
        <v>29.07</v>
      </c>
      <c r="O62" s="201">
        <v>48.81</v>
      </c>
      <c r="P62" s="201">
        <v>47.83</v>
      </c>
      <c r="Q62" s="201">
        <v>5.35</v>
      </c>
      <c r="R62" s="201">
        <v>10.39</v>
      </c>
      <c r="S62" s="201">
        <v>6.48</v>
      </c>
      <c r="T62" s="201">
        <v>0</v>
      </c>
      <c r="U62" s="201">
        <v>277.82</v>
      </c>
      <c r="V62" s="201">
        <v>4.42</v>
      </c>
      <c r="W62" s="201">
        <v>10.85</v>
      </c>
      <c r="X62" s="201">
        <v>36.299999999999997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45.92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23.89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69.180000000000007</v>
      </c>
      <c r="L63" s="201">
        <v>48.33</v>
      </c>
      <c r="M63" s="201">
        <v>0</v>
      </c>
      <c r="N63" s="201">
        <v>29.02</v>
      </c>
      <c r="O63" s="201">
        <v>48.74</v>
      </c>
      <c r="P63" s="201">
        <v>47.78</v>
      </c>
      <c r="Q63" s="201">
        <v>5.35</v>
      </c>
      <c r="R63" s="201">
        <v>10.39</v>
      </c>
      <c r="S63" s="201">
        <v>6.48</v>
      </c>
      <c r="T63" s="201">
        <v>0</v>
      </c>
      <c r="U63" s="201">
        <v>277.42</v>
      </c>
      <c r="V63" s="201">
        <v>4.42</v>
      </c>
      <c r="W63" s="201">
        <v>10.83</v>
      </c>
      <c r="X63" s="201">
        <v>36.25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45.92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24.16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84.58</v>
      </c>
      <c r="L64" s="201">
        <v>44.58</v>
      </c>
      <c r="M64" s="201">
        <v>0</v>
      </c>
      <c r="N64" s="201">
        <v>29.05</v>
      </c>
      <c r="O64" s="201">
        <v>48.77</v>
      </c>
      <c r="P64" s="201">
        <v>47.78</v>
      </c>
      <c r="Q64" s="201">
        <v>5.35</v>
      </c>
      <c r="R64" s="201">
        <v>10.39</v>
      </c>
      <c r="S64" s="201">
        <v>6.46</v>
      </c>
      <c r="T64" s="201">
        <v>0</v>
      </c>
      <c r="U64" s="201">
        <v>277.58</v>
      </c>
      <c r="V64" s="201">
        <v>4.42</v>
      </c>
      <c r="W64" s="201">
        <v>10.84</v>
      </c>
      <c r="X64" s="201">
        <v>36.270000000000003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45.92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24.16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130.75</v>
      </c>
      <c r="L65" s="201">
        <v>63.16</v>
      </c>
      <c r="M65" s="201">
        <v>0</v>
      </c>
      <c r="N65" s="201">
        <v>29.15</v>
      </c>
      <c r="O65" s="201">
        <v>48.95</v>
      </c>
      <c r="P65" s="201">
        <v>47.96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278.62</v>
      </c>
      <c r="V65" s="201">
        <v>4.4400000000000004</v>
      </c>
      <c r="W65" s="201">
        <v>10.87</v>
      </c>
      <c r="X65" s="201">
        <v>36.409999999999997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45.92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24.56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130.75</v>
      </c>
      <c r="L66" s="201">
        <v>63.16</v>
      </c>
      <c r="M66" s="201">
        <v>0</v>
      </c>
      <c r="N66" s="201">
        <v>29.15</v>
      </c>
      <c r="O66" s="201">
        <v>48.95</v>
      </c>
      <c r="P66" s="201">
        <v>47.96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278.62</v>
      </c>
      <c r="V66" s="201">
        <v>4.4400000000000004</v>
      </c>
      <c r="W66" s="201">
        <v>10.87</v>
      </c>
      <c r="X66" s="201">
        <v>36.409999999999997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46.73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24.29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107.46</v>
      </c>
      <c r="L67" s="201">
        <v>55.06</v>
      </c>
      <c r="M67" s="201">
        <v>0</v>
      </c>
      <c r="N67" s="201">
        <v>28.26</v>
      </c>
      <c r="O67" s="201">
        <v>47.47</v>
      </c>
      <c r="P67" s="201">
        <v>46.94</v>
      </c>
      <c r="Q67" s="201">
        <v>5.22</v>
      </c>
      <c r="R67" s="201">
        <v>10.11</v>
      </c>
      <c r="S67" s="201">
        <v>6.29</v>
      </c>
      <c r="T67" s="201">
        <v>0</v>
      </c>
      <c r="U67" s="201">
        <v>270.19</v>
      </c>
      <c r="V67" s="201">
        <v>4.3</v>
      </c>
      <c r="W67" s="201">
        <v>10.54</v>
      </c>
      <c r="X67" s="201">
        <v>35.299999999999997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46.73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24.29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112.81</v>
      </c>
      <c r="L68" s="201">
        <v>43.85</v>
      </c>
      <c r="M68" s="201">
        <v>0</v>
      </c>
      <c r="N68" s="201">
        <v>28.57</v>
      </c>
      <c r="O68" s="201">
        <v>47.96</v>
      </c>
      <c r="P68" s="201">
        <v>47.43</v>
      </c>
      <c r="Q68" s="201">
        <v>5.26</v>
      </c>
      <c r="R68" s="201">
        <v>10.199999999999999</v>
      </c>
      <c r="S68" s="201">
        <v>6.36</v>
      </c>
      <c r="T68" s="201">
        <v>0</v>
      </c>
      <c r="U68" s="201">
        <v>273</v>
      </c>
      <c r="V68" s="201">
        <v>4.34</v>
      </c>
      <c r="W68" s="201">
        <v>10.66</v>
      </c>
      <c r="X68" s="201">
        <v>35.67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46.73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131.12</v>
      </c>
      <c r="L69" s="201">
        <v>49.79</v>
      </c>
      <c r="M69" s="201">
        <v>0</v>
      </c>
      <c r="N69" s="201">
        <v>28.48</v>
      </c>
      <c r="O69" s="201">
        <v>47.83</v>
      </c>
      <c r="P69" s="201">
        <v>47.3</v>
      </c>
      <c r="Q69" s="201">
        <v>5.24</v>
      </c>
      <c r="R69" s="201">
        <v>10.18</v>
      </c>
      <c r="S69" s="201">
        <v>6.34</v>
      </c>
      <c r="T69" s="201">
        <v>0</v>
      </c>
      <c r="U69" s="201">
        <v>272.23</v>
      </c>
      <c r="V69" s="201">
        <v>4.33</v>
      </c>
      <c r="W69" s="201">
        <v>10.63</v>
      </c>
      <c r="X69" s="201">
        <v>35.56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46.73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23.72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158.66999999999999</v>
      </c>
      <c r="L70" s="201">
        <v>36.299999999999997</v>
      </c>
      <c r="M70" s="201">
        <v>0</v>
      </c>
      <c r="N70" s="201">
        <v>28.84</v>
      </c>
      <c r="O70" s="201">
        <v>48.42</v>
      </c>
      <c r="P70" s="201">
        <v>47.87</v>
      </c>
      <c r="Q70" s="201">
        <v>5.31</v>
      </c>
      <c r="R70" s="201">
        <v>10.31</v>
      </c>
      <c r="S70" s="201">
        <v>6.41</v>
      </c>
      <c r="T70" s="201">
        <v>0</v>
      </c>
      <c r="U70" s="201">
        <v>275.61</v>
      </c>
      <c r="V70" s="201">
        <v>4.38</v>
      </c>
      <c r="W70" s="201">
        <v>10.76</v>
      </c>
      <c r="X70" s="201">
        <v>36.01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46.73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22.05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40.950000000000003</v>
      </c>
      <c r="M71" s="201">
        <v>0</v>
      </c>
      <c r="N71" s="201">
        <v>29.15</v>
      </c>
      <c r="O71" s="201">
        <v>48.95</v>
      </c>
      <c r="P71" s="201">
        <v>47.96</v>
      </c>
      <c r="Q71" s="201">
        <v>5.35</v>
      </c>
      <c r="R71" s="201">
        <v>10.41</v>
      </c>
      <c r="S71" s="201">
        <v>6.48</v>
      </c>
      <c r="T71" s="201">
        <v>0</v>
      </c>
      <c r="U71" s="201">
        <v>278.62</v>
      </c>
      <c r="V71" s="201">
        <v>4.7300000000000004</v>
      </c>
      <c r="W71" s="201">
        <v>10.87</v>
      </c>
      <c r="X71" s="201">
        <v>36.409999999999997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46.73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18.78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63.16</v>
      </c>
      <c r="M72" s="201">
        <v>0</v>
      </c>
      <c r="N72" s="201">
        <v>29.15</v>
      </c>
      <c r="O72" s="201">
        <v>48.95</v>
      </c>
      <c r="P72" s="201">
        <v>47.96</v>
      </c>
      <c r="Q72" s="201">
        <v>5.35</v>
      </c>
      <c r="R72" s="201">
        <v>10.41</v>
      </c>
      <c r="S72" s="201">
        <v>6.48</v>
      </c>
      <c r="T72" s="201">
        <v>0</v>
      </c>
      <c r="U72" s="201">
        <v>278.62</v>
      </c>
      <c r="V72" s="201">
        <v>4.84</v>
      </c>
      <c r="W72" s="201">
        <v>10.87</v>
      </c>
      <c r="X72" s="201">
        <v>36.409999999999997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46.73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55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14.75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87.94</v>
      </c>
      <c r="L73" s="201">
        <v>55.26</v>
      </c>
      <c r="M73" s="201">
        <v>0</v>
      </c>
      <c r="N73" s="201">
        <v>29.15</v>
      </c>
      <c r="O73" s="201">
        <v>48.95</v>
      </c>
      <c r="P73" s="201">
        <v>47.96</v>
      </c>
      <c r="Q73" s="201">
        <v>5.54</v>
      </c>
      <c r="R73" s="201">
        <v>10.77</v>
      </c>
      <c r="S73" s="201">
        <v>6.71</v>
      </c>
      <c r="T73" s="201">
        <v>0</v>
      </c>
      <c r="U73" s="201">
        <v>278.62</v>
      </c>
      <c r="V73" s="201">
        <v>4.84</v>
      </c>
      <c r="W73" s="201">
        <v>10.87</v>
      </c>
      <c r="X73" s="201">
        <v>36.409999999999997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46.73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55</v>
      </c>
      <c r="AN73" s="201">
        <v>0</v>
      </c>
      <c r="AO73">
        <v>0</v>
      </c>
      <c r="AP73" s="201">
        <v>69.209999999999994</v>
      </c>
      <c r="AQ73" s="201">
        <v>22.14</v>
      </c>
      <c r="AR73" s="201">
        <v>10.1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87.94</v>
      </c>
      <c r="L74" s="201">
        <v>40.85</v>
      </c>
      <c r="M74" s="201">
        <v>0</v>
      </c>
      <c r="N74" s="201">
        <v>29.15</v>
      </c>
      <c r="O74" s="201">
        <v>48.95</v>
      </c>
      <c r="P74" s="201">
        <v>47.96</v>
      </c>
      <c r="Q74" s="201">
        <v>5.36</v>
      </c>
      <c r="R74" s="201">
        <v>10.41</v>
      </c>
      <c r="S74" s="201">
        <v>6.48</v>
      </c>
      <c r="T74" s="201">
        <v>0</v>
      </c>
      <c r="U74" s="201">
        <v>278.62</v>
      </c>
      <c r="V74" s="201">
        <v>4.84</v>
      </c>
      <c r="W74" s="201">
        <v>10.87</v>
      </c>
      <c r="X74" s="201">
        <v>36.409999999999997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46.73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55</v>
      </c>
      <c r="AN74" s="201">
        <v>0</v>
      </c>
      <c r="AO74">
        <v>0</v>
      </c>
      <c r="AP74" s="201">
        <v>69.209999999999994</v>
      </c>
      <c r="AQ74" s="201">
        <v>22.14</v>
      </c>
      <c r="AR74" s="201">
        <v>6.43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128.53</v>
      </c>
      <c r="L75" s="201">
        <v>34.76</v>
      </c>
      <c r="M75" s="201">
        <v>0</v>
      </c>
      <c r="N75" s="201">
        <v>29.15</v>
      </c>
      <c r="O75" s="201">
        <v>48.95</v>
      </c>
      <c r="P75" s="201">
        <v>47.96</v>
      </c>
      <c r="Q75" s="201">
        <v>5.36</v>
      </c>
      <c r="R75" s="201">
        <v>10.41</v>
      </c>
      <c r="S75" s="201">
        <v>6.48</v>
      </c>
      <c r="T75" s="201">
        <v>0</v>
      </c>
      <c r="U75" s="201">
        <v>278.62</v>
      </c>
      <c r="V75" s="201">
        <v>4.84</v>
      </c>
      <c r="W75" s="201">
        <v>10.87</v>
      </c>
      <c r="X75" s="201">
        <v>36.409999999999997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46.73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128.53</v>
      </c>
      <c r="L76" s="201">
        <v>34.76</v>
      </c>
      <c r="M76" s="201">
        <v>0</v>
      </c>
      <c r="N76" s="201">
        <v>29.15</v>
      </c>
      <c r="O76" s="201">
        <v>48.95</v>
      </c>
      <c r="P76" s="201">
        <v>47.96</v>
      </c>
      <c r="Q76" s="201">
        <v>5.36</v>
      </c>
      <c r="R76" s="201">
        <v>10.41</v>
      </c>
      <c r="S76" s="201">
        <v>6.48</v>
      </c>
      <c r="T76" s="201">
        <v>0</v>
      </c>
      <c r="U76" s="201">
        <v>278.62</v>
      </c>
      <c r="V76" s="201">
        <v>4.84</v>
      </c>
      <c r="W76" s="201">
        <v>10.87</v>
      </c>
      <c r="X76" s="201">
        <v>36.409999999999997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46.73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55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128.53</v>
      </c>
      <c r="L77" s="201">
        <v>34.76</v>
      </c>
      <c r="M77" s="201">
        <v>0</v>
      </c>
      <c r="N77" s="201">
        <v>29.15</v>
      </c>
      <c r="O77" s="201">
        <v>48.95</v>
      </c>
      <c r="P77" s="201">
        <v>47.96</v>
      </c>
      <c r="Q77" s="201">
        <v>5.35</v>
      </c>
      <c r="R77" s="201">
        <v>10.41</v>
      </c>
      <c r="S77" s="201">
        <v>6.48</v>
      </c>
      <c r="T77" s="201">
        <v>0</v>
      </c>
      <c r="U77" s="201">
        <v>278.62</v>
      </c>
      <c r="V77" s="201">
        <v>4.47</v>
      </c>
      <c r="W77" s="201">
        <v>10.87</v>
      </c>
      <c r="X77" s="201">
        <v>36.409999999999997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46.73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128.53</v>
      </c>
      <c r="L78" s="201">
        <v>34.76</v>
      </c>
      <c r="M78" s="201">
        <v>0</v>
      </c>
      <c r="N78" s="201">
        <v>29.15</v>
      </c>
      <c r="O78" s="201">
        <v>48.95</v>
      </c>
      <c r="P78" s="201">
        <v>47.96</v>
      </c>
      <c r="Q78" s="201">
        <v>5.35</v>
      </c>
      <c r="R78" s="201">
        <v>10.41</v>
      </c>
      <c r="S78" s="201">
        <v>6.48</v>
      </c>
      <c r="T78" s="201">
        <v>0</v>
      </c>
      <c r="U78" s="201">
        <v>278.62</v>
      </c>
      <c r="V78" s="201">
        <v>4.47</v>
      </c>
      <c r="W78" s="201">
        <v>10.87</v>
      </c>
      <c r="X78" s="201">
        <v>36.409999999999997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46.73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129.33000000000001</v>
      </c>
      <c r="L79" s="201">
        <v>35</v>
      </c>
      <c r="M79" s="201">
        <v>0</v>
      </c>
      <c r="N79" s="201">
        <v>29.15</v>
      </c>
      <c r="O79" s="201">
        <v>48.95</v>
      </c>
      <c r="P79" s="201">
        <v>47.96</v>
      </c>
      <c r="Q79" s="201">
        <v>5.35</v>
      </c>
      <c r="R79" s="201">
        <v>10.41</v>
      </c>
      <c r="S79" s="201">
        <v>6.48</v>
      </c>
      <c r="T79" s="201">
        <v>0</v>
      </c>
      <c r="U79" s="201">
        <v>278.62</v>
      </c>
      <c r="V79" s="201">
        <v>4.47</v>
      </c>
      <c r="W79" s="201">
        <v>10.87</v>
      </c>
      <c r="X79" s="201">
        <v>36.409999999999997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46.73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111.95</v>
      </c>
      <c r="L80" s="201">
        <v>27.24</v>
      </c>
      <c r="M80" s="201">
        <v>0</v>
      </c>
      <c r="N80" s="201">
        <v>29.15</v>
      </c>
      <c r="O80" s="201">
        <v>48.95</v>
      </c>
      <c r="P80" s="201">
        <v>47.96</v>
      </c>
      <c r="Q80" s="201">
        <v>5.35</v>
      </c>
      <c r="R80" s="201">
        <v>10.41</v>
      </c>
      <c r="S80" s="201">
        <v>6.48</v>
      </c>
      <c r="T80" s="201">
        <v>0</v>
      </c>
      <c r="U80" s="201">
        <v>278.62</v>
      </c>
      <c r="V80" s="201">
        <v>4.47</v>
      </c>
      <c r="W80" s="201">
        <v>10.87</v>
      </c>
      <c r="X80" s="201">
        <v>36.409999999999997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46.73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86.98</v>
      </c>
      <c r="L81" s="201">
        <v>27.24</v>
      </c>
      <c r="M81" s="201">
        <v>0</v>
      </c>
      <c r="N81" s="201">
        <v>29.15</v>
      </c>
      <c r="O81" s="201">
        <v>48.95</v>
      </c>
      <c r="P81" s="201">
        <v>47.96</v>
      </c>
      <c r="Q81" s="201">
        <v>5.35</v>
      </c>
      <c r="R81" s="201">
        <v>10.41</v>
      </c>
      <c r="S81" s="201">
        <v>6.48</v>
      </c>
      <c r="T81" s="201">
        <v>0</v>
      </c>
      <c r="U81" s="201">
        <v>278.62</v>
      </c>
      <c r="V81" s="201">
        <v>4.47</v>
      </c>
      <c r="W81" s="201">
        <v>10.87</v>
      </c>
      <c r="X81" s="201">
        <v>36.409999999999997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46.73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86.98</v>
      </c>
      <c r="L82" s="201">
        <v>27.24</v>
      </c>
      <c r="M82" s="201">
        <v>0</v>
      </c>
      <c r="N82" s="201">
        <v>29.15</v>
      </c>
      <c r="O82" s="201">
        <v>48.95</v>
      </c>
      <c r="P82" s="201">
        <v>47.96</v>
      </c>
      <c r="Q82" s="201">
        <v>5.35</v>
      </c>
      <c r="R82" s="201">
        <v>10.41</v>
      </c>
      <c r="S82" s="201">
        <v>6.48</v>
      </c>
      <c r="T82" s="201">
        <v>0</v>
      </c>
      <c r="U82" s="201">
        <v>278.62</v>
      </c>
      <c r="V82" s="201">
        <v>4.47</v>
      </c>
      <c r="W82" s="201">
        <v>10.87</v>
      </c>
      <c r="X82" s="201">
        <v>36.409999999999997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46.73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86.98</v>
      </c>
      <c r="L83" s="201">
        <v>27.24</v>
      </c>
      <c r="M83" s="201">
        <v>0</v>
      </c>
      <c r="N83" s="201">
        <v>29.15</v>
      </c>
      <c r="O83" s="201">
        <v>48.95</v>
      </c>
      <c r="P83" s="201">
        <v>47.96</v>
      </c>
      <c r="Q83" s="201">
        <v>5.35</v>
      </c>
      <c r="R83" s="201">
        <v>10.41</v>
      </c>
      <c r="S83" s="201">
        <v>6.48</v>
      </c>
      <c r="T83" s="201">
        <v>0</v>
      </c>
      <c r="U83" s="201">
        <v>278.62</v>
      </c>
      <c r="V83" s="201">
        <v>4.47</v>
      </c>
      <c r="W83" s="201">
        <v>10.87</v>
      </c>
      <c r="X83" s="201">
        <v>36.409999999999997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46.73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86.98</v>
      </c>
      <c r="L84" s="201">
        <v>27.24</v>
      </c>
      <c r="M84" s="201">
        <v>0</v>
      </c>
      <c r="N84" s="201">
        <v>29.15</v>
      </c>
      <c r="O84" s="201">
        <v>48.95</v>
      </c>
      <c r="P84" s="201">
        <v>47.96</v>
      </c>
      <c r="Q84" s="201">
        <v>5.35</v>
      </c>
      <c r="R84" s="201">
        <v>10.41</v>
      </c>
      <c r="S84" s="201">
        <v>6.48</v>
      </c>
      <c r="T84" s="201">
        <v>0</v>
      </c>
      <c r="U84" s="201">
        <v>278.62</v>
      </c>
      <c r="V84" s="201">
        <v>4.47</v>
      </c>
      <c r="W84" s="201">
        <v>10.87</v>
      </c>
      <c r="X84" s="201">
        <v>36.409999999999997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46.73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86.98</v>
      </c>
      <c r="L85" s="201">
        <v>27.57</v>
      </c>
      <c r="M85" s="201">
        <v>0</v>
      </c>
      <c r="N85" s="201">
        <v>29.15</v>
      </c>
      <c r="O85" s="201">
        <v>48.95</v>
      </c>
      <c r="P85" s="201">
        <v>47.96</v>
      </c>
      <c r="Q85" s="201">
        <v>5.35</v>
      </c>
      <c r="R85" s="201">
        <v>10.41</v>
      </c>
      <c r="S85" s="201">
        <v>6.48</v>
      </c>
      <c r="T85" s="201">
        <v>0</v>
      </c>
      <c r="U85" s="201">
        <v>278.62</v>
      </c>
      <c r="V85" s="201">
        <v>4.47</v>
      </c>
      <c r="W85" s="201">
        <v>10.87</v>
      </c>
      <c r="X85" s="201">
        <v>36.409999999999997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46.73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86.98</v>
      </c>
      <c r="L86" s="201">
        <v>27.57</v>
      </c>
      <c r="M86" s="201">
        <v>0</v>
      </c>
      <c r="N86" s="201">
        <v>29.15</v>
      </c>
      <c r="O86" s="201">
        <v>48.95</v>
      </c>
      <c r="P86" s="201">
        <v>47.96</v>
      </c>
      <c r="Q86" s="201">
        <v>5.35</v>
      </c>
      <c r="R86" s="201">
        <v>10.41</v>
      </c>
      <c r="S86" s="201">
        <v>6.48</v>
      </c>
      <c r="T86" s="201">
        <v>0</v>
      </c>
      <c r="U86" s="201">
        <v>278.62</v>
      </c>
      <c r="V86" s="201">
        <v>4.47</v>
      </c>
      <c r="W86" s="201">
        <v>10.87</v>
      </c>
      <c r="X86" s="201">
        <v>36.409999999999997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46.73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86.98</v>
      </c>
      <c r="L87" s="201">
        <v>27.57</v>
      </c>
      <c r="M87" s="201">
        <v>0</v>
      </c>
      <c r="N87" s="201">
        <v>29.15</v>
      </c>
      <c r="O87" s="201">
        <v>48.95</v>
      </c>
      <c r="P87" s="201">
        <v>49.22</v>
      </c>
      <c r="Q87" s="201">
        <v>5.35</v>
      </c>
      <c r="R87" s="201">
        <v>10.41</v>
      </c>
      <c r="S87" s="201">
        <v>6.48</v>
      </c>
      <c r="T87" s="201">
        <v>0</v>
      </c>
      <c r="U87" s="201">
        <v>278.62</v>
      </c>
      <c r="V87" s="201">
        <v>4.47</v>
      </c>
      <c r="W87" s="201">
        <v>10.87</v>
      </c>
      <c r="X87" s="201">
        <v>36.409999999999997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46.73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63.61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86.98</v>
      </c>
      <c r="L88" s="201">
        <v>33.82</v>
      </c>
      <c r="M88" s="201">
        <v>0</v>
      </c>
      <c r="N88" s="201">
        <v>29.15</v>
      </c>
      <c r="O88" s="201">
        <v>48.95</v>
      </c>
      <c r="P88" s="201">
        <v>49.22</v>
      </c>
      <c r="Q88" s="201">
        <v>5.35</v>
      </c>
      <c r="R88" s="201">
        <v>10.41</v>
      </c>
      <c r="S88" s="201">
        <v>6.48</v>
      </c>
      <c r="T88" s="201">
        <v>0</v>
      </c>
      <c r="U88" s="201">
        <v>278.62</v>
      </c>
      <c r="V88" s="201">
        <v>4.47</v>
      </c>
      <c r="W88" s="201">
        <v>10.87</v>
      </c>
      <c r="X88" s="201">
        <v>36.409999999999997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46.73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63.61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86.98</v>
      </c>
      <c r="L89" s="201">
        <v>33.82</v>
      </c>
      <c r="M89" s="201">
        <v>0</v>
      </c>
      <c r="N89" s="201">
        <v>29.15</v>
      </c>
      <c r="O89" s="201">
        <v>48.95</v>
      </c>
      <c r="P89" s="201">
        <v>49.22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278.62</v>
      </c>
      <c r="V89" s="201">
        <v>4.47</v>
      </c>
      <c r="W89" s="201">
        <v>10.87</v>
      </c>
      <c r="X89" s="201">
        <v>36.409999999999997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46.73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63.61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86.98</v>
      </c>
      <c r="L90" s="201">
        <v>33.82</v>
      </c>
      <c r="M90" s="201">
        <v>0</v>
      </c>
      <c r="N90" s="201">
        <v>29.15</v>
      </c>
      <c r="O90" s="201">
        <v>48.95</v>
      </c>
      <c r="P90" s="201">
        <v>49.22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278.62</v>
      </c>
      <c r="V90" s="201">
        <v>4.47</v>
      </c>
      <c r="W90" s="201">
        <v>10.87</v>
      </c>
      <c r="X90" s="201">
        <v>36.409999999999997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46.73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63.61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86.98</v>
      </c>
      <c r="L91" s="201">
        <v>33.82</v>
      </c>
      <c r="M91" s="201">
        <v>0</v>
      </c>
      <c r="N91" s="201">
        <v>29.15</v>
      </c>
      <c r="O91" s="201">
        <v>48.95</v>
      </c>
      <c r="P91" s="201">
        <v>49.22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278.62</v>
      </c>
      <c r="V91" s="201">
        <v>4.47</v>
      </c>
      <c r="W91" s="201">
        <v>10.87</v>
      </c>
      <c r="X91" s="201">
        <v>36.409999999999997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46.73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63.61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86.98</v>
      </c>
      <c r="L92" s="201">
        <v>33.82</v>
      </c>
      <c r="M92" s="201">
        <v>0</v>
      </c>
      <c r="N92" s="201">
        <v>29.15</v>
      </c>
      <c r="O92" s="201">
        <v>48.95</v>
      </c>
      <c r="P92" s="201">
        <v>49.22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278.62</v>
      </c>
      <c r="V92" s="201">
        <v>4.47</v>
      </c>
      <c r="W92" s="201">
        <v>10.87</v>
      </c>
      <c r="X92" s="201">
        <v>36.409999999999997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46.73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23</v>
      </c>
      <c r="AN92" s="201">
        <v>0</v>
      </c>
      <c r="AO92">
        <v>0</v>
      </c>
      <c r="AP92" s="201">
        <v>63.61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86.98</v>
      </c>
      <c r="L93" s="201">
        <v>60.88</v>
      </c>
      <c r="M93" s="201">
        <v>0</v>
      </c>
      <c r="N93" s="201">
        <v>29.15</v>
      </c>
      <c r="O93" s="201">
        <v>48.95</v>
      </c>
      <c r="P93" s="201">
        <v>49.22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278.62</v>
      </c>
      <c r="V93" s="201">
        <v>4.47</v>
      </c>
      <c r="W93" s="201">
        <v>10.87</v>
      </c>
      <c r="X93" s="201">
        <v>36.409999999999997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46.73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23</v>
      </c>
      <c r="AN93" s="201">
        <v>0</v>
      </c>
      <c r="AO93">
        <v>0</v>
      </c>
      <c r="AP93" s="201">
        <v>63.61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115.97</v>
      </c>
      <c r="L94" s="201">
        <v>60.88</v>
      </c>
      <c r="M94" s="201">
        <v>0</v>
      </c>
      <c r="N94" s="201">
        <v>29.15</v>
      </c>
      <c r="O94" s="201">
        <v>48.95</v>
      </c>
      <c r="P94" s="201">
        <v>49.22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278.62</v>
      </c>
      <c r="V94" s="201">
        <v>4.47</v>
      </c>
      <c r="W94" s="201">
        <v>10.87</v>
      </c>
      <c r="X94" s="201">
        <v>36.409999999999997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46.73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23</v>
      </c>
      <c r="AN94" s="201">
        <v>0</v>
      </c>
      <c r="AO94">
        <v>0</v>
      </c>
      <c r="AP94" s="201">
        <v>63.61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135.30000000000001</v>
      </c>
      <c r="L95" s="201">
        <v>60.88</v>
      </c>
      <c r="M95" s="201">
        <v>0</v>
      </c>
      <c r="N95" s="201">
        <v>29.15</v>
      </c>
      <c r="O95" s="201">
        <v>48.95</v>
      </c>
      <c r="P95" s="201">
        <v>49.22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278.62</v>
      </c>
      <c r="V95" s="201">
        <v>4.47</v>
      </c>
      <c r="W95" s="201">
        <v>10.87</v>
      </c>
      <c r="X95" s="201">
        <v>36.409999999999997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46.73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23</v>
      </c>
      <c r="AN95" s="201">
        <v>0</v>
      </c>
      <c r="AO95">
        <v>0</v>
      </c>
      <c r="AP95" s="201">
        <v>63.61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158.54</v>
      </c>
      <c r="L96" s="201">
        <v>60.88</v>
      </c>
      <c r="M96" s="201">
        <v>0</v>
      </c>
      <c r="N96" s="201">
        <v>29.15</v>
      </c>
      <c r="O96" s="201">
        <v>48.95</v>
      </c>
      <c r="P96" s="201">
        <v>49.22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278.62</v>
      </c>
      <c r="V96" s="201">
        <v>4.47</v>
      </c>
      <c r="W96" s="201">
        <v>10.87</v>
      </c>
      <c r="X96" s="201">
        <v>36.409999999999997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46.73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23</v>
      </c>
      <c r="AN96" s="201">
        <v>0</v>
      </c>
      <c r="AO96">
        <v>0</v>
      </c>
      <c r="AP96" s="201">
        <v>63.61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158.54</v>
      </c>
      <c r="L97" s="201">
        <v>60.88</v>
      </c>
      <c r="M97" s="201">
        <v>0</v>
      </c>
      <c r="N97" s="201">
        <v>29.15</v>
      </c>
      <c r="O97" s="201">
        <v>48.95</v>
      </c>
      <c r="P97" s="201">
        <v>49.22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278.62</v>
      </c>
      <c r="V97" s="201">
        <v>4.67</v>
      </c>
      <c r="W97" s="201">
        <v>10.87</v>
      </c>
      <c r="X97" s="201">
        <v>36.409999999999997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46.73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23</v>
      </c>
      <c r="AN97" s="201">
        <v>0</v>
      </c>
      <c r="AO97">
        <v>0</v>
      </c>
      <c r="AP97" s="201">
        <v>63.61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158.54</v>
      </c>
      <c r="L98" s="201">
        <v>60.88</v>
      </c>
      <c r="M98" s="201">
        <v>0</v>
      </c>
      <c r="N98" s="201">
        <v>29.15</v>
      </c>
      <c r="O98" s="201">
        <v>48.95</v>
      </c>
      <c r="P98" s="201">
        <v>49.22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278.62</v>
      </c>
      <c r="V98" s="201">
        <v>4.91</v>
      </c>
      <c r="W98" s="201">
        <v>10.87</v>
      </c>
      <c r="X98" s="201">
        <v>36.409999999999997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46.73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23</v>
      </c>
      <c r="AN98" s="201">
        <v>0</v>
      </c>
      <c r="AO98">
        <v>0</v>
      </c>
      <c r="AP98" s="201">
        <v>63.61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1.0374999999999998E-3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4.6600000000000001E-3</v>
      </c>
      <c r="K99">
        <f t="shared" si="0"/>
        <v>2.782827499999998</v>
      </c>
      <c r="L99">
        <f t="shared" si="0"/>
        <v>1.0483100000000003</v>
      </c>
      <c r="M99">
        <f t="shared" si="0"/>
        <v>0</v>
      </c>
      <c r="N99">
        <f t="shared" si="0"/>
        <v>0.69852000000000125</v>
      </c>
      <c r="O99">
        <f t="shared" si="0"/>
        <v>1.1728249999999978</v>
      </c>
      <c r="P99">
        <f t="shared" si="0"/>
        <v>1.1372350000000004</v>
      </c>
      <c r="Q99">
        <f t="shared" si="0"/>
        <v>0.1111275000000002</v>
      </c>
      <c r="R99">
        <f t="shared" si="0"/>
        <v>0.21811249999999979</v>
      </c>
      <c r="S99">
        <f t="shared" si="0"/>
        <v>0.13699750000000019</v>
      </c>
      <c r="T99">
        <f t="shared" si="0"/>
        <v>0</v>
      </c>
      <c r="U99">
        <f t="shared" si="0"/>
        <v>6.6793899999999979</v>
      </c>
      <c r="V99">
        <f t="shared" si="0"/>
        <v>0.1047025000000001</v>
      </c>
      <c r="W99">
        <f t="shared" si="0"/>
        <v>0.2478625000000001</v>
      </c>
      <c r="X99">
        <f t="shared" si="0"/>
        <v>0.82500749999999945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1.1174849999999994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0.78870000000000007</v>
      </c>
      <c r="AN99">
        <f t="shared" si="0"/>
        <v>0</v>
      </c>
      <c r="AO99">
        <f t="shared" si="0"/>
        <v>0</v>
      </c>
      <c r="AP99">
        <f t="shared" si="0"/>
        <v>1.5191399999999986</v>
      </c>
      <c r="AQ99">
        <f t="shared" si="0"/>
        <v>0.4746825000000009</v>
      </c>
      <c r="AR99">
        <f t="shared" si="0"/>
        <v>0.24993999999999991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22</v>
      </c>
      <c r="K3" s="201">
        <v>9.0500000000000007</v>
      </c>
      <c r="L3" s="201">
        <v>318.44</v>
      </c>
      <c r="M3" s="201">
        <v>27.27</v>
      </c>
      <c r="N3" s="201">
        <v>35.21</v>
      </c>
      <c r="O3" s="201">
        <v>0</v>
      </c>
      <c r="P3" s="201">
        <v>28.68</v>
      </c>
      <c r="Q3" s="201">
        <v>6.47</v>
      </c>
      <c r="R3" s="201">
        <v>12.57</v>
      </c>
      <c r="S3" s="201">
        <v>7.83</v>
      </c>
      <c r="T3" s="201">
        <v>0</v>
      </c>
      <c r="U3" s="201">
        <v>61.2</v>
      </c>
      <c r="V3" s="201">
        <v>5.32</v>
      </c>
      <c r="W3" s="201">
        <v>13.13</v>
      </c>
      <c r="X3" s="201">
        <v>43.97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11.67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22</v>
      </c>
      <c r="K4" s="201">
        <v>9.0500000000000007</v>
      </c>
      <c r="L4" s="201">
        <v>318.44</v>
      </c>
      <c r="M4" s="201">
        <v>27.27</v>
      </c>
      <c r="N4" s="201">
        <v>35.21</v>
      </c>
      <c r="O4" s="201">
        <v>0</v>
      </c>
      <c r="P4" s="201">
        <v>28.68</v>
      </c>
      <c r="Q4" s="201">
        <v>6.47</v>
      </c>
      <c r="R4" s="201">
        <v>12.57</v>
      </c>
      <c r="S4" s="201">
        <v>7.83</v>
      </c>
      <c r="T4" s="201">
        <v>0</v>
      </c>
      <c r="U4" s="201">
        <v>61.2</v>
      </c>
      <c r="V4" s="201">
        <v>5.35</v>
      </c>
      <c r="W4" s="201">
        <v>13.13</v>
      </c>
      <c r="X4" s="201">
        <v>43.97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0.02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0.65</v>
      </c>
      <c r="K5" s="201">
        <v>9.0500000000000007</v>
      </c>
      <c r="L5" s="201">
        <v>318.44</v>
      </c>
      <c r="M5" s="201">
        <v>27.27</v>
      </c>
      <c r="N5" s="201">
        <v>35.21</v>
      </c>
      <c r="O5" s="201">
        <v>0</v>
      </c>
      <c r="P5" s="201">
        <v>28.68</v>
      </c>
      <c r="Q5" s="201">
        <v>6.47</v>
      </c>
      <c r="R5" s="201">
        <v>12.57</v>
      </c>
      <c r="S5" s="201">
        <v>7.83</v>
      </c>
      <c r="T5" s="201">
        <v>0</v>
      </c>
      <c r="U5" s="201">
        <v>61.2</v>
      </c>
      <c r="V5" s="201">
        <v>5.35</v>
      </c>
      <c r="W5" s="201">
        <v>13.13</v>
      </c>
      <c r="X5" s="201">
        <v>43.97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318.44</v>
      </c>
      <c r="M6" s="201">
        <v>27.27</v>
      </c>
      <c r="N6" s="201">
        <v>35.21</v>
      </c>
      <c r="O6" s="201">
        <v>0</v>
      </c>
      <c r="P6" s="201">
        <v>28.68</v>
      </c>
      <c r="Q6" s="201">
        <v>6.47</v>
      </c>
      <c r="R6" s="201">
        <v>12.57</v>
      </c>
      <c r="S6" s="201">
        <v>7.83</v>
      </c>
      <c r="T6" s="201">
        <v>0</v>
      </c>
      <c r="U6" s="201">
        <v>61.2</v>
      </c>
      <c r="V6" s="201">
        <v>5.35</v>
      </c>
      <c r="W6" s="201">
        <v>13.13</v>
      </c>
      <c r="X6" s="201">
        <v>43.97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318.44</v>
      </c>
      <c r="M7" s="201">
        <v>27.27</v>
      </c>
      <c r="N7" s="201">
        <v>35.21</v>
      </c>
      <c r="O7" s="201">
        <v>0</v>
      </c>
      <c r="P7" s="201">
        <v>28.68</v>
      </c>
      <c r="Q7" s="201">
        <v>6.47</v>
      </c>
      <c r="R7" s="201">
        <v>12.57</v>
      </c>
      <c r="S7" s="201">
        <v>7.83</v>
      </c>
      <c r="T7" s="201">
        <v>0</v>
      </c>
      <c r="U7" s="201">
        <v>61.2</v>
      </c>
      <c r="V7" s="201">
        <v>5.35</v>
      </c>
      <c r="W7" s="201">
        <v>13.13</v>
      </c>
      <c r="X7" s="201">
        <v>43.97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318.44</v>
      </c>
      <c r="M8" s="201">
        <v>27.27</v>
      </c>
      <c r="N8" s="201">
        <v>35.21</v>
      </c>
      <c r="O8" s="201">
        <v>0</v>
      </c>
      <c r="P8" s="201">
        <v>28.68</v>
      </c>
      <c r="Q8" s="201">
        <v>6.47</v>
      </c>
      <c r="R8" s="201">
        <v>12.57</v>
      </c>
      <c r="S8" s="201">
        <v>7.83</v>
      </c>
      <c r="T8" s="201">
        <v>0</v>
      </c>
      <c r="U8" s="201">
        <v>61.2</v>
      </c>
      <c r="V8" s="201">
        <v>5.35</v>
      </c>
      <c r="W8" s="201">
        <v>13.13</v>
      </c>
      <c r="X8" s="201">
        <v>43.97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318.44</v>
      </c>
      <c r="M9" s="201">
        <v>27.27</v>
      </c>
      <c r="N9" s="201">
        <v>35.21</v>
      </c>
      <c r="O9" s="201">
        <v>0</v>
      </c>
      <c r="P9" s="201">
        <v>28.68</v>
      </c>
      <c r="Q9" s="201">
        <v>6.47</v>
      </c>
      <c r="R9" s="201">
        <v>12.57</v>
      </c>
      <c r="S9" s="201">
        <v>7.83</v>
      </c>
      <c r="T9" s="201">
        <v>0</v>
      </c>
      <c r="U9" s="201">
        <v>61.2</v>
      </c>
      <c r="V9" s="201">
        <v>5.35</v>
      </c>
      <c r="W9" s="201">
        <v>13.13</v>
      </c>
      <c r="X9" s="201">
        <v>43.97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318.44</v>
      </c>
      <c r="M10" s="201">
        <v>27.27</v>
      </c>
      <c r="N10" s="201">
        <v>35.21</v>
      </c>
      <c r="O10" s="201">
        <v>0</v>
      </c>
      <c r="P10" s="201">
        <v>28.68</v>
      </c>
      <c r="Q10" s="201">
        <v>6.47</v>
      </c>
      <c r="R10" s="201">
        <v>12.57</v>
      </c>
      <c r="S10" s="201">
        <v>7.83</v>
      </c>
      <c r="T10" s="201">
        <v>0</v>
      </c>
      <c r="U10" s="201">
        <v>61.2</v>
      </c>
      <c r="V10" s="201">
        <v>5.35</v>
      </c>
      <c r="W10" s="201">
        <v>13.13</v>
      </c>
      <c r="X10" s="201">
        <v>43.97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318.44</v>
      </c>
      <c r="M11" s="201">
        <v>27.27</v>
      </c>
      <c r="N11" s="201">
        <v>35.21</v>
      </c>
      <c r="O11" s="201">
        <v>0</v>
      </c>
      <c r="P11" s="201">
        <v>28.68</v>
      </c>
      <c r="Q11" s="201">
        <v>6.47</v>
      </c>
      <c r="R11" s="201">
        <v>12.57</v>
      </c>
      <c r="S11" s="201">
        <v>7.83</v>
      </c>
      <c r="T11" s="201">
        <v>0</v>
      </c>
      <c r="U11" s="201">
        <v>61.2</v>
      </c>
      <c r="V11" s="201">
        <v>5.35</v>
      </c>
      <c r="W11" s="201">
        <v>13.13</v>
      </c>
      <c r="X11" s="201">
        <v>43.97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318.44</v>
      </c>
      <c r="M12" s="201">
        <v>27.27</v>
      </c>
      <c r="N12" s="201">
        <v>35.21</v>
      </c>
      <c r="O12" s="201">
        <v>0</v>
      </c>
      <c r="P12" s="201">
        <v>28.68</v>
      </c>
      <c r="Q12" s="201">
        <v>6.47</v>
      </c>
      <c r="R12" s="201">
        <v>12.57</v>
      </c>
      <c r="S12" s="201">
        <v>7.83</v>
      </c>
      <c r="T12" s="201">
        <v>0</v>
      </c>
      <c r="U12" s="201">
        <v>61.2</v>
      </c>
      <c r="V12" s="201">
        <v>5.35</v>
      </c>
      <c r="W12" s="201">
        <v>13.13</v>
      </c>
      <c r="X12" s="201">
        <v>43.97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318.44</v>
      </c>
      <c r="M13" s="201">
        <v>27.27</v>
      </c>
      <c r="N13" s="201">
        <v>35.21</v>
      </c>
      <c r="O13" s="201">
        <v>0</v>
      </c>
      <c r="P13" s="201">
        <v>28.68</v>
      </c>
      <c r="Q13" s="201">
        <v>6.47</v>
      </c>
      <c r="R13" s="201">
        <v>12.57</v>
      </c>
      <c r="S13" s="201">
        <v>7.83</v>
      </c>
      <c r="T13" s="201">
        <v>0</v>
      </c>
      <c r="U13" s="201">
        <v>61.2</v>
      </c>
      <c r="V13" s="201">
        <v>5.35</v>
      </c>
      <c r="W13" s="201">
        <v>13.13</v>
      </c>
      <c r="X13" s="201">
        <v>43.97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56.06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318.44</v>
      </c>
      <c r="M14" s="201">
        <v>27.27</v>
      </c>
      <c r="N14" s="201">
        <v>35.21</v>
      </c>
      <c r="O14" s="201">
        <v>0</v>
      </c>
      <c r="P14" s="201">
        <v>28.68</v>
      </c>
      <c r="Q14" s="201">
        <v>6.47</v>
      </c>
      <c r="R14" s="201">
        <v>12.57</v>
      </c>
      <c r="S14" s="201">
        <v>7.83</v>
      </c>
      <c r="T14" s="201">
        <v>0</v>
      </c>
      <c r="U14" s="201">
        <v>61.2</v>
      </c>
      <c r="V14" s="201">
        <v>5.35</v>
      </c>
      <c r="W14" s="201">
        <v>13.13</v>
      </c>
      <c r="X14" s="201">
        <v>43.97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56.06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376.42</v>
      </c>
      <c r="M15" s="201">
        <v>27.22</v>
      </c>
      <c r="N15" s="201">
        <v>35.15</v>
      </c>
      <c r="O15" s="201">
        <v>0</v>
      </c>
      <c r="P15" s="201">
        <v>28.68</v>
      </c>
      <c r="Q15" s="201">
        <v>6.47</v>
      </c>
      <c r="R15" s="201">
        <v>12.57</v>
      </c>
      <c r="S15" s="201">
        <v>7.83</v>
      </c>
      <c r="T15" s="201">
        <v>0</v>
      </c>
      <c r="U15" s="201">
        <v>61.2</v>
      </c>
      <c r="V15" s="201">
        <v>5.35</v>
      </c>
      <c r="W15" s="201">
        <v>13.13</v>
      </c>
      <c r="X15" s="201">
        <v>43.97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56.06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376.42</v>
      </c>
      <c r="M16" s="201">
        <v>27.22</v>
      </c>
      <c r="N16" s="201">
        <v>35.15</v>
      </c>
      <c r="O16" s="201">
        <v>0</v>
      </c>
      <c r="P16" s="201">
        <v>28.68</v>
      </c>
      <c r="Q16" s="201">
        <v>6.47</v>
      </c>
      <c r="R16" s="201">
        <v>12.57</v>
      </c>
      <c r="S16" s="201">
        <v>7.83</v>
      </c>
      <c r="T16" s="201">
        <v>0</v>
      </c>
      <c r="U16" s="201">
        <v>61.2</v>
      </c>
      <c r="V16" s="201">
        <v>5.35</v>
      </c>
      <c r="W16" s="201">
        <v>13.13</v>
      </c>
      <c r="X16" s="201">
        <v>43.97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56.06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376.42</v>
      </c>
      <c r="M17" s="201">
        <v>27.22</v>
      </c>
      <c r="N17" s="201">
        <v>35.15</v>
      </c>
      <c r="O17" s="201">
        <v>0</v>
      </c>
      <c r="P17" s="201">
        <v>28.68</v>
      </c>
      <c r="Q17" s="201">
        <v>6.47</v>
      </c>
      <c r="R17" s="201">
        <v>12.57</v>
      </c>
      <c r="S17" s="201">
        <v>7.83</v>
      </c>
      <c r="T17" s="201">
        <v>0</v>
      </c>
      <c r="U17" s="201">
        <v>61.2</v>
      </c>
      <c r="V17" s="201">
        <v>5.35</v>
      </c>
      <c r="W17" s="201">
        <v>13.13</v>
      </c>
      <c r="X17" s="201">
        <v>43.97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56.06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376.42</v>
      </c>
      <c r="M18" s="201">
        <v>27.22</v>
      </c>
      <c r="N18" s="201">
        <v>35.15</v>
      </c>
      <c r="O18" s="201">
        <v>0</v>
      </c>
      <c r="P18" s="201">
        <v>28.68</v>
      </c>
      <c r="Q18" s="201">
        <v>6.47</v>
      </c>
      <c r="R18" s="201">
        <v>12.57</v>
      </c>
      <c r="S18" s="201">
        <v>7.83</v>
      </c>
      <c r="T18" s="201">
        <v>0</v>
      </c>
      <c r="U18" s="201">
        <v>61.2</v>
      </c>
      <c r="V18" s="201">
        <v>5.35</v>
      </c>
      <c r="W18" s="201">
        <v>13.13</v>
      </c>
      <c r="X18" s="201">
        <v>43.97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56.06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376.42</v>
      </c>
      <c r="M19" s="201">
        <v>27.22</v>
      </c>
      <c r="N19" s="201">
        <v>35.15</v>
      </c>
      <c r="O19" s="201">
        <v>0</v>
      </c>
      <c r="P19" s="201">
        <v>28.68</v>
      </c>
      <c r="Q19" s="201">
        <v>6.47</v>
      </c>
      <c r="R19" s="201">
        <v>12.57</v>
      </c>
      <c r="S19" s="201">
        <v>7.83</v>
      </c>
      <c r="T19" s="201">
        <v>0</v>
      </c>
      <c r="U19" s="201">
        <v>61.2</v>
      </c>
      <c r="V19" s="201">
        <v>5.35</v>
      </c>
      <c r="W19" s="201">
        <v>13.13</v>
      </c>
      <c r="X19" s="201">
        <v>43.97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56.06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376.42</v>
      </c>
      <c r="M20" s="201">
        <v>27.22</v>
      </c>
      <c r="N20" s="201">
        <v>35.15</v>
      </c>
      <c r="O20" s="201">
        <v>0</v>
      </c>
      <c r="P20" s="201">
        <v>28.68</v>
      </c>
      <c r="Q20" s="201">
        <v>6.47</v>
      </c>
      <c r="R20" s="201">
        <v>12.57</v>
      </c>
      <c r="S20" s="201">
        <v>7.83</v>
      </c>
      <c r="T20" s="201">
        <v>0</v>
      </c>
      <c r="U20" s="201">
        <v>61.2</v>
      </c>
      <c r="V20" s="201">
        <v>5.35</v>
      </c>
      <c r="W20" s="201">
        <v>13.13</v>
      </c>
      <c r="X20" s="201">
        <v>43.97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56.06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376.42</v>
      </c>
      <c r="M21" s="201">
        <v>27.22</v>
      </c>
      <c r="N21" s="201">
        <v>35.15</v>
      </c>
      <c r="O21" s="201">
        <v>0</v>
      </c>
      <c r="P21" s="201">
        <v>28.68</v>
      </c>
      <c r="Q21" s="201">
        <v>6.47</v>
      </c>
      <c r="R21" s="201">
        <v>12.57</v>
      </c>
      <c r="S21" s="201">
        <v>7.83</v>
      </c>
      <c r="T21" s="201">
        <v>0</v>
      </c>
      <c r="U21" s="201">
        <v>61.2</v>
      </c>
      <c r="V21" s="201">
        <v>5.35</v>
      </c>
      <c r="W21" s="201">
        <v>13.13</v>
      </c>
      <c r="X21" s="201">
        <v>43.97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56.06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376.42</v>
      </c>
      <c r="M22" s="201">
        <v>27.22</v>
      </c>
      <c r="N22" s="201">
        <v>35.15</v>
      </c>
      <c r="O22" s="201">
        <v>0</v>
      </c>
      <c r="P22" s="201">
        <v>28.68</v>
      </c>
      <c r="Q22" s="201">
        <v>6.47</v>
      </c>
      <c r="R22" s="201">
        <v>12.57</v>
      </c>
      <c r="S22" s="201">
        <v>7.83</v>
      </c>
      <c r="T22" s="201">
        <v>0</v>
      </c>
      <c r="U22" s="201">
        <v>61.2</v>
      </c>
      <c r="V22" s="201">
        <v>5.35</v>
      </c>
      <c r="W22" s="201">
        <v>13.13</v>
      </c>
      <c r="X22" s="201">
        <v>43.97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56.06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309.24</v>
      </c>
      <c r="M23" s="201">
        <v>27.22</v>
      </c>
      <c r="N23" s="201">
        <v>35.15</v>
      </c>
      <c r="O23" s="201">
        <v>0</v>
      </c>
      <c r="P23" s="201">
        <v>28.68</v>
      </c>
      <c r="Q23" s="201">
        <v>6.47</v>
      </c>
      <c r="R23" s="201">
        <v>12.57</v>
      </c>
      <c r="S23" s="201">
        <v>7.83</v>
      </c>
      <c r="T23" s="201">
        <v>0</v>
      </c>
      <c r="U23" s="201">
        <v>61.2</v>
      </c>
      <c r="V23" s="201">
        <v>5.35</v>
      </c>
      <c r="W23" s="201">
        <v>13.13</v>
      </c>
      <c r="X23" s="201">
        <v>43.97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56.06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376.42</v>
      </c>
      <c r="M24" s="201">
        <v>27.22</v>
      </c>
      <c r="N24" s="201">
        <v>35.15</v>
      </c>
      <c r="O24" s="201">
        <v>0</v>
      </c>
      <c r="P24" s="201">
        <v>28.68</v>
      </c>
      <c r="Q24" s="201">
        <v>6.47</v>
      </c>
      <c r="R24" s="201">
        <v>12.57</v>
      </c>
      <c r="S24" s="201">
        <v>7.83</v>
      </c>
      <c r="T24" s="201">
        <v>0</v>
      </c>
      <c r="U24" s="201">
        <v>61.2</v>
      </c>
      <c r="V24" s="201">
        <v>5.35</v>
      </c>
      <c r="W24" s="201">
        <v>13.13</v>
      </c>
      <c r="X24" s="201">
        <v>43.97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56.06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376.42</v>
      </c>
      <c r="M25" s="201">
        <v>27.22</v>
      </c>
      <c r="N25" s="201">
        <v>35.15</v>
      </c>
      <c r="O25" s="201">
        <v>0</v>
      </c>
      <c r="P25" s="201">
        <v>28.68</v>
      </c>
      <c r="Q25" s="201">
        <v>6.47</v>
      </c>
      <c r="R25" s="201">
        <v>12.57</v>
      </c>
      <c r="S25" s="201">
        <v>7.83</v>
      </c>
      <c r="T25" s="201">
        <v>0</v>
      </c>
      <c r="U25" s="201">
        <v>61.2</v>
      </c>
      <c r="V25" s="201">
        <v>5.35</v>
      </c>
      <c r="W25" s="201">
        <v>13.13</v>
      </c>
      <c r="X25" s="201">
        <v>43.97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56.06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26.74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376.42</v>
      </c>
      <c r="M26" s="201">
        <v>27.22</v>
      </c>
      <c r="N26" s="201">
        <v>35.15</v>
      </c>
      <c r="O26" s="201">
        <v>0</v>
      </c>
      <c r="P26" s="201">
        <v>28.68</v>
      </c>
      <c r="Q26" s="201">
        <v>6.47</v>
      </c>
      <c r="R26" s="201">
        <v>12.57</v>
      </c>
      <c r="S26" s="201">
        <v>7.83</v>
      </c>
      <c r="T26" s="201">
        <v>0</v>
      </c>
      <c r="U26" s="201">
        <v>61.2</v>
      </c>
      <c r="V26" s="201">
        <v>5.35</v>
      </c>
      <c r="W26" s="201">
        <v>13.13</v>
      </c>
      <c r="X26" s="201">
        <v>43.97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56.06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75.33</v>
      </c>
      <c r="AQ26" s="201">
        <v>26.74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376.93</v>
      </c>
      <c r="M27" s="201">
        <v>27.22</v>
      </c>
      <c r="N27" s="201">
        <v>35.15</v>
      </c>
      <c r="O27" s="201">
        <v>0</v>
      </c>
      <c r="P27" s="201">
        <v>28.68</v>
      </c>
      <c r="Q27" s="201">
        <v>6.47</v>
      </c>
      <c r="R27" s="201">
        <v>12.57</v>
      </c>
      <c r="S27" s="201">
        <v>7.83</v>
      </c>
      <c r="T27" s="201">
        <v>0</v>
      </c>
      <c r="U27" s="201">
        <v>61.2</v>
      </c>
      <c r="V27" s="201">
        <v>5.35</v>
      </c>
      <c r="W27" s="201">
        <v>13.13</v>
      </c>
      <c r="X27" s="201">
        <v>43.97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56.06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75.33</v>
      </c>
      <c r="AQ27" s="201">
        <v>26.74</v>
      </c>
      <c r="AR27" s="201">
        <v>3.73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376.93</v>
      </c>
      <c r="M28" s="201">
        <v>27.22</v>
      </c>
      <c r="N28" s="201">
        <v>35.15</v>
      </c>
      <c r="O28" s="201">
        <v>0</v>
      </c>
      <c r="P28" s="201">
        <v>28.68</v>
      </c>
      <c r="Q28" s="201">
        <v>6.47</v>
      </c>
      <c r="R28" s="201">
        <v>12.57</v>
      </c>
      <c r="S28" s="201">
        <v>7.83</v>
      </c>
      <c r="T28" s="201">
        <v>0</v>
      </c>
      <c r="U28" s="201">
        <v>61.2</v>
      </c>
      <c r="V28" s="201">
        <v>5.43</v>
      </c>
      <c r="W28" s="201">
        <v>13.13</v>
      </c>
      <c r="X28" s="201">
        <v>43.97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56.06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75.33</v>
      </c>
      <c r="AQ28" s="201">
        <v>26.74</v>
      </c>
      <c r="AR28" s="201">
        <v>6.72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9.06</v>
      </c>
      <c r="L29" s="201">
        <v>289.92</v>
      </c>
      <c r="M29" s="201">
        <v>27.22</v>
      </c>
      <c r="N29" s="201">
        <v>35.15</v>
      </c>
      <c r="O29" s="201">
        <v>0</v>
      </c>
      <c r="P29" s="201">
        <v>28.68</v>
      </c>
      <c r="Q29" s="201">
        <v>6.47</v>
      </c>
      <c r="R29" s="201">
        <v>12.57</v>
      </c>
      <c r="S29" s="201">
        <v>7.83</v>
      </c>
      <c r="T29" s="201">
        <v>0</v>
      </c>
      <c r="U29" s="201">
        <v>61.2</v>
      </c>
      <c r="V29" s="201">
        <v>5.44</v>
      </c>
      <c r="W29" s="201">
        <v>13.13</v>
      </c>
      <c r="X29" s="201">
        <v>43.97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56.06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75.33</v>
      </c>
      <c r="AQ29" s="201">
        <v>26.74</v>
      </c>
      <c r="AR29" s="201">
        <v>10.57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202.94</v>
      </c>
      <c r="M30" s="201">
        <v>27.22</v>
      </c>
      <c r="N30" s="201">
        <v>35.15</v>
      </c>
      <c r="O30" s="201">
        <v>0</v>
      </c>
      <c r="P30" s="201">
        <v>28.68</v>
      </c>
      <c r="Q30" s="201">
        <v>6.47</v>
      </c>
      <c r="R30" s="201">
        <v>12.57</v>
      </c>
      <c r="S30" s="201">
        <v>7.83</v>
      </c>
      <c r="T30" s="201">
        <v>0</v>
      </c>
      <c r="U30" s="201">
        <v>61.2</v>
      </c>
      <c r="V30" s="201">
        <v>5.44</v>
      </c>
      <c r="W30" s="201">
        <v>13.13</v>
      </c>
      <c r="X30" s="201">
        <v>43.97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56.06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75.33</v>
      </c>
      <c r="AQ30" s="201">
        <v>26.74</v>
      </c>
      <c r="AR30" s="201">
        <v>17.13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165.89</v>
      </c>
      <c r="M31" s="201">
        <v>27.22</v>
      </c>
      <c r="N31" s="201">
        <v>35.15</v>
      </c>
      <c r="O31" s="201">
        <v>0</v>
      </c>
      <c r="P31" s="201">
        <v>28.68</v>
      </c>
      <c r="Q31" s="201">
        <v>3.87</v>
      </c>
      <c r="R31" s="201">
        <v>6.92</v>
      </c>
      <c r="S31" s="201">
        <v>3.87</v>
      </c>
      <c r="T31" s="201">
        <v>0</v>
      </c>
      <c r="U31" s="201">
        <v>61.2</v>
      </c>
      <c r="V31" s="201">
        <v>5.44</v>
      </c>
      <c r="W31" s="201">
        <v>13.13</v>
      </c>
      <c r="X31" s="201">
        <v>43.97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56.06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20.51</v>
      </c>
      <c r="AQ31" s="201">
        <v>7.73</v>
      </c>
      <c r="AR31" s="201">
        <v>20.39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125.63</v>
      </c>
      <c r="M32" s="201">
        <v>27.22</v>
      </c>
      <c r="N32" s="201">
        <v>35.15</v>
      </c>
      <c r="O32" s="201">
        <v>0</v>
      </c>
      <c r="P32" s="201">
        <v>28.68</v>
      </c>
      <c r="Q32" s="201">
        <v>3.94</v>
      </c>
      <c r="R32" s="201">
        <v>6.92</v>
      </c>
      <c r="S32" s="201">
        <v>3.87</v>
      </c>
      <c r="T32" s="201">
        <v>0</v>
      </c>
      <c r="U32" s="201">
        <v>61.2</v>
      </c>
      <c r="V32" s="201">
        <v>5.44</v>
      </c>
      <c r="W32" s="201">
        <v>13.13</v>
      </c>
      <c r="X32" s="201">
        <v>43.97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56.06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7.74</v>
      </c>
      <c r="AR32" s="201">
        <v>20.21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125.63</v>
      </c>
      <c r="M33" s="201">
        <v>27.22</v>
      </c>
      <c r="N33" s="201">
        <v>35.15</v>
      </c>
      <c r="O33" s="201">
        <v>0</v>
      </c>
      <c r="P33" s="201">
        <v>28.68</v>
      </c>
      <c r="Q33" s="201">
        <v>3.87</v>
      </c>
      <c r="R33" s="201">
        <v>6.9</v>
      </c>
      <c r="S33" s="201">
        <v>3.87</v>
      </c>
      <c r="T33" s="201">
        <v>0</v>
      </c>
      <c r="U33" s="201">
        <v>61.2</v>
      </c>
      <c r="V33" s="201">
        <v>5.44</v>
      </c>
      <c r="W33" s="201">
        <v>13.13</v>
      </c>
      <c r="X33" s="201">
        <v>43.97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56.06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17.7</v>
      </c>
      <c r="AR33" s="201">
        <v>20.12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125.63</v>
      </c>
      <c r="M34" s="201">
        <v>27.22</v>
      </c>
      <c r="N34" s="201">
        <v>35.15</v>
      </c>
      <c r="O34" s="201">
        <v>0</v>
      </c>
      <c r="P34" s="201">
        <v>28.68</v>
      </c>
      <c r="Q34" s="201">
        <v>3.87</v>
      </c>
      <c r="R34" s="201">
        <v>6.9</v>
      </c>
      <c r="S34" s="201">
        <v>3.87</v>
      </c>
      <c r="T34" s="201">
        <v>0</v>
      </c>
      <c r="U34" s="201">
        <v>61.2</v>
      </c>
      <c r="V34" s="201">
        <v>5.44</v>
      </c>
      <c r="W34" s="201">
        <v>13.13</v>
      </c>
      <c r="X34" s="201">
        <v>43.97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23.05</v>
      </c>
      <c r="AQ34" s="201">
        <v>17.7</v>
      </c>
      <c r="AR34" s="201">
        <v>20.84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125.63</v>
      </c>
      <c r="M35" s="201">
        <v>27.22</v>
      </c>
      <c r="N35" s="201">
        <v>35.15</v>
      </c>
      <c r="O35" s="201">
        <v>0</v>
      </c>
      <c r="P35" s="201">
        <v>28.68</v>
      </c>
      <c r="Q35" s="201">
        <v>3.87</v>
      </c>
      <c r="R35" s="201">
        <v>6.9</v>
      </c>
      <c r="S35" s="201">
        <v>3.87</v>
      </c>
      <c r="T35" s="201">
        <v>0</v>
      </c>
      <c r="U35" s="201">
        <v>61.2</v>
      </c>
      <c r="V35" s="201">
        <v>2.99</v>
      </c>
      <c r="W35" s="201">
        <v>13.13</v>
      </c>
      <c r="X35" s="201">
        <v>43.97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56.06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</v>
      </c>
      <c r="AR35" s="201">
        <v>21.73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125.63</v>
      </c>
      <c r="M36" s="201">
        <v>27.22</v>
      </c>
      <c r="N36" s="201">
        <v>35.15</v>
      </c>
      <c r="O36" s="201">
        <v>0</v>
      </c>
      <c r="P36" s="201">
        <v>28.68</v>
      </c>
      <c r="Q36" s="201">
        <v>3.87</v>
      </c>
      <c r="R36" s="201">
        <v>6.9</v>
      </c>
      <c r="S36" s="201">
        <v>3.87</v>
      </c>
      <c r="T36" s="201">
        <v>0</v>
      </c>
      <c r="U36" s="201">
        <v>61.2</v>
      </c>
      <c r="V36" s="201">
        <v>2.99</v>
      </c>
      <c r="W36" s="201">
        <v>13.13</v>
      </c>
      <c r="X36" s="201">
        <v>43.97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56.06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</v>
      </c>
      <c r="AR36" s="201">
        <v>21.21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125.63</v>
      </c>
      <c r="M37" s="201">
        <v>27.22</v>
      </c>
      <c r="N37" s="201">
        <v>35.15</v>
      </c>
      <c r="O37" s="201">
        <v>0</v>
      </c>
      <c r="P37" s="201">
        <v>28.68</v>
      </c>
      <c r="Q37" s="201">
        <v>3.87</v>
      </c>
      <c r="R37" s="201">
        <v>6.9</v>
      </c>
      <c r="S37" s="201">
        <v>3.87</v>
      </c>
      <c r="T37" s="201">
        <v>0</v>
      </c>
      <c r="U37" s="201">
        <v>61.2</v>
      </c>
      <c r="V37" s="201">
        <v>3.32</v>
      </c>
      <c r="W37" s="201">
        <v>13.14</v>
      </c>
      <c r="X37" s="201">
        <v>43.97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56.06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20.61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125.63</v>
      </c>
      <c r="M38" s="201">
        <v>27.22</v>
      </c>
      <c r="N38" s="201">
        <v>35.15</v>
      </c>
      <c r="O38" s="201">
        <v>0</v>
      </c>
      <c r="P38" s="201">
        <v>28.68</v>
      </c>
      <c r="Q38" s="201">
        <v>3.87</v>
      </c>
      <c r="R38" s="201">
        <v>6.9</v>
      </c>
      <c r="S38" s="201">
        <v>3.87</v>
      </c>
      <c r="T38" s="201">
        <v>0</v>
      </c>
      <c r="U38" s="201">
        <v>61.2</v>
      </c>
      <c r="V38" s="201">
        <v>3.32</v>
      </c>
      <c r="W38" s="201">
        <v>13.14</v>
      </c>
      <c r="X38" s="201">
        <v>43.97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56.06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20.45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125.63</v>
      </c>
      <c r="M39" s="201">
        <v>27.27</v>
      </c>
      <c r="N39" s="201">
        <v>35.21</v>
      </c>
      <c r="O39" s="201">
        <v>0</v>
      </c>
      <c r="P39" s="201">
        <v>28.68</v>
      </c>
      <c r="Q39" s="201">
        <v>3.87</v>
      </c>
      <c r="R39" s="201">
        <v>6.9</v>
      </c>
      <c r="S39" s="201">
        <v>3.87</v>
      </c>
      <c r="T39" s="201">
        <v>0</v>
      </c>
      <c r="U39" s="201">
        <v>61.2</v>
      </c>
      <c r="V39" s="201">
        <v>3.32</v>
      </c>
      <c r="W39" s="201">
        <v>13.14</v>
      </c>
      <c r="X39" s="201">
        <v>43.97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56.06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19.25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125.63</v>
      </c>
      <c r="M40" s="201">
        <v>27.27</v>
      </c>
      <c r="N40" s="201">
        <v>35.21</v>
      </c>
      <c r="O40" s="201">
        <v>0</v>
      </c>
      <c r="P40" s="201">
        <v>28.68</v>
      </c>
      <c r="Q40" s="201">
        <v>3.87</v>
      </c>
      <c r="R40" s="201">
        <v>6.9</v>
      </c>
      <c r="S40" s="201">
        <v>3.87</v>
      </c>
      <c r="T40" s="201">
        <v>0</v>
      </c>
      <c r="U40" s="201">
        <v>61.2</v>
      </c>
      <c r="V40" s="201">
        <v>3.32</v>
      </c>
      <c r="W40" s="201">
        <v>13.14</v>
      </c>
      <c r="X40" s="201">
        <v>43.97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56.06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</v>
      </c>
      <c r="AR40" s="201">
        <v>19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125.63</v>
      </c>
      <c r="M41" s="201">
        <v>27.27</v>
      </c>
      <c r="N41" s="201">
        <v>35.21</v>
      </c>
      <c r="O41" s="201">
        <v>0</v>
      </c>
      <c r="P41" s="201">
        <v>28.68</v>
      </c>
      <c r="Q41" s="201">
        <v>3.87</v>
      </c>
      <c r="R41" s="201">
        <v>6.9</v>
      </c>
      <c r="S41" s="201">
        <v>3.87</v>
      </c>
      <c r="T41" s="201">
        <v>0</v>
      </c>
      <c r="U41" s="201">
        <v>61.2</v>
      </c>
      <c r="V41" s="201">
        <v>3.32</v>
      </c>
      <c r="W41" s="201">
        <v>13.14</v>
      </c>
      <c r="X41" s="201">
        <v>43.97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56.06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</v>
      </c>
      <c r="AR41" s="201">
        <v>19.52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125.63</v>
      </c>
      <c r="M42" s="201">
        <v>27.27</v>
      </c>
      <c r="N42" s="201">
        <v>35.21</v>
      </c>
      <c r="O42" s="201">
        <v>0</v>
      </c>
      <c r="P42" s="201">
        <v>28.68</v>
      </c>
      <c r="Q42" s="201">
        <v>3.87</v>
      </c>
      <c r="R42" s="201">
        <v>6.9</v>
      </c>
      <c r="S42" s="201">
        <v>3.87</v>
      </c>
      <c r="T42" s="201">
        <v>0</v>
      </c>
      <c r="U42" s="201">
        <v>61.2</v>
      </c>
      <c r="V42" s="201">
        <v>3.32</v>
      </c>
      <c r="W42" s="201">
        <v>13.14</v>
      </c>
      <c r="X42" s="201">
        <v>43.97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56.06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17.7</v>
      </c>
      <c r="AR42" s="201">
        <v>19.52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125.63</v>
      </c>
      <c r="M43" s="201">
        <v>27.27</v>
      </c>
      <c r="N43" s="201">
        <v>35.21</v>
      </c>
      <c r="O43" s="201">
        <v>0</v>
      </c>
      <c r="P43" s="201">
        <v>28.68</v>
      </c>
      <c r="Q43" s="201">
        <v>3.57</v>
      </c>
      <c r="R43" s="201">
        <v>6.95</v>
      </c>
      <c r="S43" s="201">
        <v>4.3099999999999996</v>
      </c>
      <c r="T43" s="201">
        <v>0</v>
      </c>
      <c r="U43" s="201">
        <v>61.2</v>
      </c>
      <c r="V43" s="201">
        <v>3.32</v>
      </c>
      <c r="W43" s="201">
        <v>13.14</v>
      </c>
      <c r="X43" s="201">
        <v>43.97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55.13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17.7</v>
      </c>
      <c r="AR43" s="201">
        <v>19.399999999999999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125.63</v>
      </c>
      <c r="M44" s="201">
        <v>27.27</v>
      </c>
      <c r="N44" s="201">
        <v>35.21</v>
      </c>
      <c r="O44" s="201">
        <v>0</v>
      </c>
      <c r="P44" s="201">
        <v>28.68</v>
      </c>
      <c r="Q44" s="201">
        <v>3.57</v>
      </c>
      <c r="R44" s="201">
        <v>6.95</v>
      </c>
      <c r="S44" s="201">
        <v>4.3099999999999996</v>
      </c>
      <c r="T44" s="201">
        <v>0</v>
      </c>
      <c r="U44" s="201">
        <v>61.2</v>
      </c>
      <c r="V44" s="201">
        <v>3.32</v>
      </c>
      <c r="W44" s="201">
        <v>13.14</v>
      </c>
      <c r="X44" s="201">
        <v>43.97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55.13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19.329999999999998</v>
      </c>
      <c r="AQ44" s="201">
        <v>17.7</v>
      </c>
      <c r="AR44" s="201">
        <v>19.399999999999999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125.63</v>
      </c>
      <c r="M45" s="201">
        <v>27.27</v>
      </c>
      <c r="N45" s="201">
        <v>35.21</v>
      </c>
      <c r="O45" s="201">
        <v>0</v>
      </c>
      <c r="P45" s="201">
        <v>28.68</v>
      </c>
      <c r="Q45" s="201">
        <v>3.57</v>
      </c>
      <c r="R45" s="201">
        <v>6.95</v>
      </c>
      <c r="S45" s="201">
        <v>4.3099999999999996</v>
      </c>
      <c r="T45" s="201">
        <v>0</v>
      </c>
      <c r="U45" s="201">
        <v>61.2</v>
      </c>
      <c r="V45" s="201">
        <v>3</v>
      </c>
      <c r="W45" s="201">
        <v>12.82</v>
      </c>
      <c r="X45" s="201">
        <v>42.47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55.13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19.329999999999998</v>
      </c>
      <c r="AQ45" s="201">
        <v>7.73</v>
      </c>
      <c r="AR45" s="201">
        <v>16.690000000000001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125.63</v>
      </c>
      <c r="M46" s="201">
        <v>27.27</v>
      </c>
      <c r="N46" s="201">
        <v>35.21</v>
      </c>
      <c r="O46" s="201">
        <v>0</v>
      </c>
      <c r="P46" s="201">
        <v>28.68</v>
      </c>
      <c r="Q46" s="201">
        <v>3.57</v>
      </c>
      <c r="R46" s="201">
        <v>6.95</v>
      </c>
      <c r="S46" s="201">
        <v>4.3099999999999996</v>
      </c>
      <c r="T46" s="201">
        <v>0</v>
      </c>
      <c r="U46" s="201">
        <v>61.2</v>
      </c>
      <c r="V46" s="201">
        <v>3</v>
      </c>
      <c r="W46" s="201">
        <v>13.13</v>
      </c>
      <c r="X46" s="201">
        <v>43.97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55.13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19.329999999999998</v>
      </c>
      <c r="AQ46" s="201">
        <v>7.73</v>
      </c>
      <c r="AR46" s="201">
        <v>16.670000000000002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125.63</v>
      </c>
      <c r="M47" s="201">
        <v>27.27</v>
      </c>
      <c r="N47" s="201">
        <v>35.21</v>
      </c>
      <c r="O47" s="201">
        <v>0</v>
      </c>
      <c r="P47" s="201">
        <v>28.68</v>
      </c>
      <c r="Q47" s="201">
        <v>3.57</v>
      </c>
      <c r="R47" s="201">
        <v>6.95</v>
      </c>
      <c r="S47" s="201">
        <v>4.3099999999999996</v>
      </c>
      <c r="T47" s="201">
        <v>0</v>
      </c>
      <c r="U47" s="201">
        <v>61.2</v>
      </c>
      <c r="V47" s="201">
        <v>2.99</v>
      </c>
      <c r="W47" s="201">
        <v>13.13</v>
      </c>
      <c r="X47" s="201">
        <v>43.97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55.48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19.329999999999998</v>
      </c>
      <c r="AQ47" s="201">
        <v>7.73</v>
      </c>
      <c r="AR47" s="201">
        <v>16.559999999999999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125.63</v>
      </c>
      <c r="M48" s="201">
        <v>27.27</v>
      </c>
      <c r="N48" s="201">
        <v>35.21</v>
      </c>
      <c r="O48" s="201">
        <v>0</v>
      </c>
      <c r="P48" s="201">
        <v>28.68</v>
      </c>
      <c r="Q48" s="201">
        <v>3.57</v>
      </c>
      <c r="R48" s="201">
        <v>6.95</v>
      </c>
      <c r="S48" s="201">
        <v>4.3099999999999996</v>
      </c>
      <c r="T48" s="201">
        <v>0</v>
      </c>
      <c r="U48" s="201">
        <v>61.2</v>
      </c>
      <c r="V48" s="201">
        <v>5.44</v>
      </c>
      <c r="W48" s="201">
        <v>13.13</v>
      </c>
      <c r="X48" s="201">
        <v>43.97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55.48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18.79</v>
      </c>
      <c r="AQ48" s="201">
        <v>7.73</v>
      </c>
      <c r="AR48" s="201">
        <v>16.84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125.63</v>
      </c>
      <c r="M49" s="201">
        <v>27.27</v>
      </c>
      <c r="N49" s="201">
        <v>35.21</v>
      </c>
      <c r="O49" s="201">
        <v>0</v>
      </c>
      <c r="P49" s="201">
        <v>30.46</v>
      </c>
      <c r="Q49" s="201">
        <v>3.57</v>
      </c>
      <c r="R49" s="201">
        <v>6.95</v>
      </c>
      <c r="S49" s="201">
        <v>4.3099999999999996</v>
      </c>
      <c r="T49" s="201">
        <v>0</v>
      </c>
      <c r="U49" s="201">
        <v>61.2</v>
      </c>
      <c r="V49" s="201">
        <v>5.44</v>
      </c>
      <c r="W49" s="201">
        <v>13.13</v>
      </c>
      <c r="X49" s="201">
        <v>43.97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55.48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48.32</v>
      </c>
      <c r="AQ49" s="201">
        <v>7.73</v>
      </c>
      <c r="AR49" s="201">
        <v>17.21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125.63</v>
      </c>
      <c r="M50" s="201">
        <v>27.27</v>
      </c>
      <c r="N50" s="201">
        <v>35.21</v>
      </c>
      <c r="O50" s="201">
        <v>0</v>
      </c>
      <c r="P50" s="201">
        <v>30.46</v>
      </c>
      <c r="Q50" s="201">
        <v>3.57</v>
      </c>
      <c r="R50" s="201">
        <v>6.95</v>
      </c>
      <c r="S50" s="201">
        <v>4.3099999999999996</v>
      </c>
      <c r="T50" s="201">
        <v>0</v>
      </c>
      <c r="U50" s="201">
        <v>61.2</v>
      </c>
      <c r="V50" s="201">
        <v>5.44</v>
      </c>
      <c r="W50" s="201">
        <v>13.13</v>
      </c>
      <c r="X50" s="201">
        <v>43.97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55.48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75.33</v>
      </c>
      <c r="AQ50" s="201">
        <v>13.31</v>
      </c>
      <c r="AR50" s="201">
        <v>17.21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4.8600000000000003</v>
      </c>
      <c r="L51" s="201">
        <v>129.12</v>
      </c>
      <c r="M51" s="201">
        <v>27.27</v>
      </c>
      <c r="N51" s="201">
        <v>35.21</v>
      </c>
      <c r="O51" s="201">
        <v>0</v>
      </c>
      <c r="P51" s="201">
        <v>30.46</v>
      </c>
      <c r="Q51" s="201">
        <v>3.87</v>
      </c>
      <c r="R51" s="201">
        <v>6.92</v>
      </c>
      <c r="S51" s="201">
        <v>4.83</v>
      </c>
      <c r="T51" s="201">
        <v>0</v>
      </c>
      <c r="U51" s="201">
        <v>61.2</v>
      </c>
      <c r="V51" s="201">
        <v>5.44</v>
      </c>
      <c r="W51" s="201">
        <v>13.13</v>
      </c>
      <c r="X51" s="201">
        <v>43.97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55.48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75.33</v>
      </c>
      <c r="AQ51" s="201">
        <v>20.25</v>
      </c>
      <c r="AR51" s="201">
        <v>16.8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4.8600000000000003</v>
      </c>
      <c r="L52" s="201">
        <v>129.12</v>
      </c>
      <c r="M52" s="201">
        <v>27.27</v>
      </c>
      <c r="N52" s="201">
        <v>35.21</v>
      </c>
      <c r="O52" s="201">
        <v>0</v>
      </c>
      <c r="P52" s="201">
        <v>30.46</v>
      </c>
      <c r="Q52" s="201">
        <v>3.87</v>
      </c>
      <c r="R52" s="201">
        <v>6.92</v>
      </c>
      <c r="S52" s="201">
        <v>4.83</v>
      </c>
      <c r="T52" s="201">
        <v>0</v>
      </c>
      <c r="U52" s="201">
        <v>61.2</v>
      </c>
      <c r="V52" s="201">
        <v>5.44</v>
      </c>
      <c r="W52" s="201">
        <v>13.13</v>
      </c>
      <c r="X52" s="201">
        <v>43.97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55.48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20.25</v>
      </c>
      <c r="AR52" s="201">
        <v>16.5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129.12</v>
      </c>
      <c r="M53" s="201">
        <v>27.27</v>
      </c>
      <c r="N53" s="201">
        <v>35.21</v>
      </c>
      <c r="O53" s="201">
        <v>0</v>
      </c>
      <c r="P53" s="201">
        <v>30.46</v>
      </c>
      <c r="Q53" s="201">
        <v>3.87</v>
      </c>
      <c r="R53" s="201">
        <v>6.92</v>
      </c>
      <c r="S53" s="201">
        <v>4.83</v>
      </c>
      <c r="T53" s="201">
        <v>0</v>
      </c>
      <c r="U53" s="201">
        <v>61.2</v>
      </c>
      <c r="V53" s="201">
        <v>5.44</v>
      </c>
      <c r="W53" s="201">
        <v>13.13</v>
      </c>
      <c r="X53" s="201">
        <v>43.97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55.48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7.73</v>
      </c>
      <c r="AR53" s="201">
        <v>16.5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129.12</v>
      </c>
      <c r="M54" s="201">
        <v>27.27</v>
      </c>
      <c r="N54" s="201">
        <v>35.21</v>
      </c>
      <c r="O54" s="201">
        <v>0</v>
      </c>
      <c r="P54" s="201">
        <v>30.46</v>
      </c>
      <c r="Q54" s="201">
        <v>3.87</v>
      </c>
      <c r="R54" s="201">
        <v>6.92</v>
      </c>
      <c r="S54" s="201">
        <v>4.83</v>
      </c>
      <c r="T54" s="201">
        <v>0</v>
      </c>
      <c r="U54" s="201">
        <v>61.2</v>
      </c>
      <c r="V54" s="201">
        <v>5.44</v>
      </c>
      <c r="W54" s="201">
        <v>13.13</v>
      </c>
      <c r="X54" s="201">
        <v>43.97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55.48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7.73</v>
      </c>
      <c r="AR54" s="201">
        <v>16.59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129.12</v>
      </c>
      <c r="M55" s="201">
        <v>27.27</v>
      </c>
      <c r="N55" s="201">
        <v>35.21</v>
      </c>
      <c r="O55" s="201">
        <v>0</v>
      </c>
      <c r="P55" s="201">
        <v>29.69</v>
      </c>
      <c r="Q55" s="201">
        <v>3.87</v>
      </c>
      <c r="R55" s="201">
        <v>6.92</v>
      </c>
      <c r="S55" s="201">
        <v>4.83</v>
      </c>
      <c r="T55" s="201">
        <v>0</v>
      </c>
      <c r="U55" s="201">
        <v>61.2</v>
      </c>
      <c r="V55" s="201">
        <v>5.44</v>
      </c>
      <c r="W55" s="201">
        <v>13.13</v>
      </c>
      <c r="X55" s="201">
        <v>43.97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55.48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75.33</v>
      </c>
      <c r="AQ55" s="201">
        <v>7.73</v>
      </c>
      <c r="AR55" s="201">
        <v>18.95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129.12</v>
      </c>
      <c r="M56" s="201">
        <v>27.27</v>
      </c>
      <c r="N56" s="201">
        <v>35.21</v>
      </c>
      <c r="O56" s="201">
        <v>0</v>
      </c>
      <c r="P56" s="201">
        <v>29.69</v>
      </c>
      <c r="Q56" s="201">
        <v>3.87</v>
      </c>
      <c r="R56" s="201">
        <v>6.92</v>
      </c>
      <c r="S56" s="201">
        <v>4.83</v>
      </c>
      <c r="T56" s="201">
        <v>0</v>
      </c>
      <c r="U56" s="201">
        <v>61.2</v>
      </c>
      <c r="V56" s="201">
        <v>5.44</v>
      </c>
      <c r="W56" s="201">
        <v>13.13</v>
      </c>
      <c r="X56" s="201">
        <v>43.97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55.1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75.33</v>
      </c>
      <c r="AQ56" s="201">
        <v>7.73</v>
      </c>
      <c r="AR56" s="201">
        <v>18.95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129.12</v>
      </c>
      <c r="M57" s="201">
        <v>27.27</v>
      </c>
      <c r="N57" s="201">
        <v>35.21</v>
      </c>
      <c r="O57" s="201">
        <v>0</v>
      </c>
      <c r="P57" s="201">
        <v>29.69</v>
      </c>
      <c r="Q57" s="201">
        <v>3.86</v>
      </c>
      <c r="R57" s="201">
        <v>6.91</v>
      </c>
      <c r="S57" s="201">
        <v>4.83</v>
      </c>
      <c r="T57" s="201">
        <v>0</v>
      </c>
      <c r="U57" s="201">
        <v>61.2</v>
      </c>
      <c r="V57" s="201">
        <v>5.44</v>
      </c>
      <c r="W57" s="201">
        <v>13.13</v>
      </c>
      <c r="X57" s="201">
        <v>43.97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55.1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7.73</v>
      </c>
      <c r="AR57" s="201">
        <v>19.14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125.63</v>
      </c>
      <c r="M58" s="201">
        <v>27.27</v>
      </c>
      <c r="N58" s="201">
        <v>35.21</v>
      </c>
      <c r="O58" s="201">
        <v>0</v>
      </c>
      <c r="P58" s="201">
        <v>29.69</v>
      </c>
      <c r="Q58" s="201">
        <v>3.86</v>
      </c>
      <c r="R58" s="201">
        <v>6.91</v>
      </c>
      <c r="S58" s="201">
        <v>4.83</v>
      </c>
      <c r="T58" s="201">
        <v>0</v>
      </c>
      <c r="U58" s="201">
        <v>61.2</v>
      </c>
      <c r="V58" s="201">
        <v>5.44</v>
      </c>
      <c r="W58" s="201">
        <v>13.13</v>
      </c>
      <c r="X58" s="201">
        <v>43.97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55.1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14.5</v>
      </c>
      <c r="AR58" s="201">
        <v>18.920000000000002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125.63</v>
      </c>
      <c r="M59" s="201">
        <v>27.27</v>
      </c>
      <c r="N59" s="201">
        <v>35.21</v>
      </c>
      <c r="O59" s="201">
        <v>0</v>
      </c>
      <c r="P59" s="201">
        <v>29.69</v>
      </c>
      <c r="Q59" s="201">
        <v>6.48</v>
      </c>
      <c r="R59" s="201">
        <v>12.56</v>
      </c>
      <c r="S59" s="201">
        <v>7.81</v>
      </c>
      <c r="T59" s="201">
        <v>0</v>
      </c>
      <c r="U59" s="201">
        <v>61.2</v>
      </c>
      <c r="V59" s="201">
        <v>5.35</v>
      </c>
      <c r="W59" s="201">
        <v>13.13</v>
      </c>
      <c r="X59" s="201">
        <v>43.97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55.1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26.74</v>
      </c>
      <c r="AR59" s="201">
        <v>18.809999999999999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164.28</v>
      </c>
      <c r="M60" s="201">
        <v>27.27</v>
      </c>
      <c r="N60" s="201">
        <v>35.21</v>
      </c>
      <c r="O60" s="201">
        <v>0</v>
      </c>
      <c r="P60" s="201">
        <v>29.69</v>
      </c>
      <c r="Q60" s="201">
        <v>6.48</v>
      </c>
      <c r="R60" s="201">
        <v>12.56</v>
      </c>
      <c r="S60" s="201">
        <v>7.83</v>
      </c>
      <c r="T60" s="201">
        <v>0</v>
      </c>
      <c r="U60" s="201">
        <v>61.2</v>
      </c>
      <c r="V60" s="201">
        <v>5.35</v>
      </c>
      <c r="W60" s="201">
        <v>13.13</v>
      </c>
      <c r="X60" s="201">
        <v>43.97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55.1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26.74</v>
      </c>
      <c r="AR60" s="201">
        <v>18.809999999999999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6.71</v>
      </c>
      <c r="L61" s="201">
        <v>220.98</v>
      </c>
      <c r="M61" s="201">
        <v>26.94</v>
      </c>
      <c r="N61" s="201">
        <v>34.770000000000003</v>
      </c>
      <c r="O61" s="201">
        <v>0</v>
      </c>
      <c r="P61" s="201">
        <v>29.32</v>
      </c>
      <c r="Q61" s="201">
        <v>6.47</v>
      </c>
      <c r="R61" s="201">
        <v>12.43</v>
      </c>
      <c r="S61" s="201">
        <v>7.74</v>
      </c>
      <c r="T61" s="201">
        <v>0</v>
      </c>
      <c r="U61" s="201">
        <v>60.44</v>
      </c>
      <c r="V61" s="201">
        <v>5.29</v>
      </c>
      <c r="W61" s="201">
        <v>12.97</v>
      </c>
      <c r="X61" s="201">
        <v>43.43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55.1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18.809999999999999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6.96</v>
      </c>
      <c r="L62" s="201">
        <v>238.29</v>
      </c>
      <c r="M62" s="201">
        <v>27.2</v>
      </c>
      <c r="N62" s="201">
        <v>35.1</v>
      </c>
      <c r="O62" s="201">
        <v>0</v>
      </c>
      <c r="P62" s="201">
        <v>29.6</v>
      </c>
      <c r="Q62" s="201">
        <v>6.47</v>
      </c>
      <c r="R62" s="201">
        <v>12.54</v>
      </c>
      <c r="S62" s="201">
        <v>7.83</v>
      </c>
      <c r="T62" s="201">
        <v>0</v>
      </c>
      <c r="U62" s="201">
        <v>61.03</v>
      </c>
      <c r="V62" s="201">
        <v>5.34</v>
      </c>
      <c r="W62" s="201">
        <v>13.1</v>
      </c>
      <c r="X62" s="201">
        <v>43.85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55.1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18.809999999999999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7.42</v>
      </c>
      <c r="L63" s="201">
        <v>258.77999999999997</v>
      </c>
      <c r="M63" s="201">
        <v>27.16</v>
      </c>
      <c r="N63" s="201">
        <v>35.049999999999997</v>
      </c>
      <c r="O63" s="201">
        <v>0</v>
      </c>
      <c r="P63" s="201">
        <v>29.57</v>
      </c>
      <c r="Q63" s="201">
        <v>6.47</v>
      </c>
      <c r="R63" s="201">
        <v>12.54</v>
      </c>
      <c r="S63" s="201">
        <v>7.83</v>
      </c>
      <c r="T63" s="201">
        <v>0</v>
      </c>
      <c r="U63" s="201">
        <v>60.94</v>
      </c>
      <c r="V63" s="201">
        <v>5.33</v>
      </c>
      <c r="W63" s="201">
        <v>13.08</v>
      </c>
      <c r="X63" s="201">
        <v>43.78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55.1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19.02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7.86</v>
      </c>
      <c r="L64" s="201">
        <v>265.68</v>
      </c>
      <c r="M64" s="201">
        <v>27.17</v>
      </c>
      <c r="N64" s="201">
        <v>35.07</v>
      </c>
      <c r="O64" s="201">
        <v>0</v>
      </c>
      <c r="P64" s="201">
        <v>29.57</v>
      </c>
      <c r="Q64" s="201">
        <v>6.47</v>
      </c>
      <c r="R64" s="201">
        <v>12.54</v>
      </c>
      <c r="S64" s="201">
        <v>7.8</v>
      </c>
      <c r="T64" s="201">
        <v>0</v>
      </c>
      <c r="U64" s="201">
        <v>60.97</v>
      </c>
      <c r="V64" s="201">
        <v>5.33</v>
      </c>
      <c r="W64" s="201">
        <v>13.08</v>
      </c>
      <c r="X64" s="201">
        <v>43.8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55.1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19.02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376.42</v>
      </c>
      <c r="M65" s="201">
        <v>27.27</v>
      </c>
      <c r="N65" s="201">
        <v>35.21</v>
      </c>
      <c r="O65" s="201">
        <v>0</v>
      </c>
      <c r="P65" s="201">
        <v>29.69</v>
      </c>
      <c r="Q65" s="201">
        <v>6.47</v>
      </c>
      <c r="R65" s="201">
        <v>12.56</v>
      </c>
      <c r="S65" s="201">
        <v>7.83</v>
      </c>
      <c r="T65" s="201">
        <v>0</v>
      </c>
      <c r="U65" s="201">
        <v>61.2</v>
      </c>
      <c r="V65" s="201">
        <v>5.35</v>
      </c>
      <c r="W65" s="201">
        <v>13.13</v>
      </c>
      <c r="X65" s="201">
        <v>43.97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55.1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19.34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376.42</v>
      </c>
      <c r="M66" s="201">
        <v>27.27</v>
      </c>
      <c r="N66" s="201">
        <v>35.21</v>
      </c>
      <c r="O66" s="201">
        <v>0</v>
      </c>
      <c r="P66" s="201">
        <v>29.69</v>
      </c>
      <c r="Q66" s="201">
        <v>6.47</v>
      </c>
      <c r="R66" s="201">
        <v>12.56</v>
      </c>
      <c r="S66" s="201">
        <v>7.83</v>
      </c>
      <c r="T66" s="201">
        <v>0</v>
      </c>
      <c r="U66" s="201">
        <v>61.2</v>
      </c>
      <c r="V66" s="201">
        <v>5.35</v>
      </c>
      <c r="W66" s="201">
        <v>13.13</v>
      </c>
      <c r="X66" s="201">
        <v>43.97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56.06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19.12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8.42</v>
      </c>
      <c r="L67" s="201">
        <v>328.13</v>
      </c>
      <c r="M67" s="201">
        <v>26.45</v>
      </c>
      <c r="N67" s="201">
        <v>34.14</v>
      </c>
      <c r="O67" s="201">
        <v>0</v>
      </c>
      <c r="P67" s="201">
        <v>29.05</v>
      </c>
      <c r="Q67" s="201">
        <v>6.3</v>
      </c>
      <c r="R67" s="201">
        <v>12.21</v>
      </c>
      <c r="S67" s="201">
        <v>7.6</v>
      </c>
      <c r="T67" s="201">
        <v>0</v>
      </c>
      <c r="U67" s="201">
        <v>59.35</v>
      </c>
      <c r="V67" s="201">
        <v>5.19</v>
      </c>
      <c r="W67" s="201">
        <v>12.75</v>
      </c>
      <c r="X67" s="201">
        <v>42.64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56.06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19.12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8.5</v>
      </c>
      <c r="L68" s="201">
        <v>261.3</v>
      </c>
      <c r="M68" s="201">
        <v>26.72</v>
      </c>
      <c r="N68" s="201">
        <v>34.5</v>
      </c>
      <c r="O68" s="201">
        <v>0</v>
      </c>
      <c r="P68" s="201">
        <v>29.36</v>
      </c>
      <c r="Q68" s="201">
        <v>6.36</v>
      </c>
      <c r="R68" s="201">
        <v>12.32</v>
      </c>
      <c r="S68" s="201">
        <v>7.68</v>
      </c>
      <c r="T68" s="201">
        <v>0</v>
      </c>
      <c r="U68" s="201">
        <v>59.97</v>
      </c>
      <c r="V68" s="201">
        <v>5.25</v>
      </c>
      <c r="W68" s="201">
        <v>12.87</v>
      </c>
      <c r="X68" s="201">
        <v>43.09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56.06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296.74</v>
      </c>
      <c r="M69" s="201">
        <v>26.65</v>
      </c>
      <c r="N69" s="201">
        <v>34.4</v>
      </c>
      <c r="O69" s="201">
        <v>0</v>
      </c>
      <c r="P69" s="201">
        <v>29.27</v>
      </c>
      <c r="Q69" s="201">
        <v>6.33</v>
      </c>
      <c r="R69" s="201">
        <v>12.29</v>
      </c>
      <c r="S69" s="201">
        <v>7.65</v>
      </c>
      <c r="T69" s="201">
        <v>0</v>
      </c>
      <c r="U69" s="201">
        <v>59.8</v>
      </c>
      <c r="V69" s="201">
        <v>5.23</v>
      </c>
      <c r="W69" s="201">
        <v>12.84</v>
      </c>
      <c r="X69" s="201">
        <v>42.97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56.06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18.59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314.18</v>
      </c>
      <c r="M70" s="201">
        <v>26.97</v>
      </c>
      <c r="N70" s="201">
        <v>34.83</v>
      </c>
      <c r="O70" s="201">
        <v>0</v>
      </c>
      <c r="P70" s="201">
        <v>29.63</v>
      </c>
      <c r="Q70" s="201">
        <v>6.42</v>
      </c>
      <c r="R70" s="201">
        <v>12.45</v>
      </c>
      <c r="S70" s="201">
        <v>7.74</v>
      </c>
      <c r="T70" s="201">
        <v>0</v>
      </c>
      <c r="U70" s="201">
        <v>60.54</v>
      </c>
      <c r="V70" s="201">
        <v>5.3</v>
      </c>
      <c r="W70" s="201">
        <v>12.99</v>
      </c>
      <c r="X70" s="201">
        <v>43.5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56.06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16.399999999999999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354.46</v>
      </c>
      <c r="M71" s="201">
        <v>27.27</v>
      </c>
      <c r="N71" s="201">
        <v>35.21</v>
      </c>
      <c r="O71" s="201">
        <v>0</v>
      </c>
      <c r="P71" s="201">
        <v>29.69</v>
      </c>
      <c r="Q71" s="201">
        <v>6.47</v>
      </c>
      <c r="R71" s="201">
        <v>12.56</v>
      </c>
      <c r="S71" s="201">
        <v>7.83</v>
      </c>
      <c r="T71" s="201">
        <v>0</v>
      </c>
      <c r="U71" s="201">
        <v>61.2</v>
      </c>
      <c r="V71" s="201">
        <v>5.72</v>
      </c>
      <c r="W71" s="201">
        <v>13.13</v>
      </c>
      <c r="X71" s="201">
        <v>43.97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56.06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14.42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376.42</v>
      </c>
      <c r="M72" s="201">
        <v>27.27</v>
      </c>
      <c r="N72" s="201">
        <v>35.21</v>
      </c>
      <c r="O72" s="201">
        <v>0</v>
      </c>
      <c r="P72" s="201">
        <v>29.69</v>
      </c>
      <c r="Q72" s="201">
        <v>6.47</v>
      </c>
      <c r="R72" s="201">
        <v>12.56</v>
      </c>
      <c r="S72" s="201">
        <v>7.83</v>
      </c>
      <c r="T72" s="201">
        <v>0</v>
      </c>
      <c r="U72" s="201">
        <v>61.2</v>
      </c>
      <c r="V72" s="201">
        <v>5.85</v>
      </c>
      <c r="W72" s="201">
        <v>13.13</v>
      </c>
      <c r="X72" s="201">
        <v>43.97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56.06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11.33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5.32</v>
      </c>
      <c r="L73" s="201">
        <v>329.33</v>
      </c>
      <c r="M73" s="201">
        <v>27.27</v>
      </c>
      <c r="N73" s="201">
        <v>35.21</v>
      </c>
      <c r="O73" s="201">
        <v>0</v>
      </c>
      <c r="P73" s="201">
        <v>29.69</v>
      </c>
      <c r="Q73" s="201">
        <v>4</v>
      </c>
      <c r="R73" s="201">
        <v>7</v>
      </c>
      <c r="S73" s="201">
        <v>4</v>
      </c>
      <c r="T73" s="201">
        <v>0</v>
      </c>
      <c r="U73" s="201">
        <v>61.2</v>
      </c>
      <c r="V73" s="201">
        <v>5.85</v>
      </c>
      <c r="W73" s="201">
        <v>13.13</v>
      </c>
      <c r="X73" s="201">
        <v>43.97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56.06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73.510000000000005</v>
      </c>
      <c r="AQ73" s="201">
        <v>26.74</v>
      </c>
      <c r="AR73" s="201">
        <v>7.76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5.32</v>
      </c>
      <c r="L74" s="201">
        <v>243.46</v>
      </c>
      <c r="M74" s="201">
        <v>27.27</v>
      </c>
      <c r="N74" s="201">
        <v>35.21</v>
      </c>
      <c r="O74" s="201">
        <v>0</v>
      </c>
      <c r="P74" s="201">
        <v>29.69</v>
      </c>
      <c r="Q74" s="201">
        <v>3.87</v>
      </c>
      <c r="R74" s="201">
        <v>6.77</v>
      </c>
      <c r="S74" s="201">
        <v>3.87</v>
      </c>
      <c r="T74" s="201">
        <v>0</v>
      </c>
      <c r="U74" s="201">
        <v>61.2</v>
      </c>
      <c r="V74" s="201">
        <v>5.85</v>
      </c>
      <c r="W74" s="201">
        <v>13.13</v>
      </c>
      <c r="X74" s="201">
        <v>43.97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56.06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73.510000000000005</v>
      </c>
      <c r="AQ74" s="201">
        <v>26.74</v>
      </c>
      <c r="AR74" s="201">
        <v>4.93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5.32</v>
      </c>
      <c r="L75" s="201">
        <v>129.12</v>
      </c>
      <c r="M75" s="201">
        <v>27.27</v>
      </c>
      <c r="N75" s="201">
        <v>35.21</v>
      </c>
      <c r="O75" s="201">
        <v>0</v>
      </c>
      <c r="P75" s="201">
        <v>29.69</v>
      </c>
      <c r="Q75" s="201">
        <v>3.87</v>
      </c>
      <c r="R75" s="201">
        <v>6.77</v>
      </c>
      <c r="S75" s="201">
        <v>3.87</v>
      </c>
      <c r="T75" s="201">
        <v>0</v>
      </c>
      <c r="U75" s="201">
        <v>61.2</v>
      </c>
      <c r="V75" s="201">
        <v>5.85</v>
      </c>
      <c r="W75" s="201">
        <v>13.13</v>
      </c>
      <c r="X75" s="201">
        <v>43.97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56.06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48.32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5.32</v>
      </c>
      <c r="L76" s="201">
        <v>129.12</v>
      </c>
      <c r="M76" s="201">
        <v>27.27</v>
      </c>
      <c r="N76" s="201">
        <v>35.21</v>
      </c>
      <c r="O76" s="201">
        <v>0</v>
      </c>
      <c r="P76" s="201">
        <v>29.69</v>
      </c>
      <c r="Q76" s="201">
        <v>3.87</v>
      </c>
      <c r="R76" s="201">
        <v>6.77</v>
      </c>
      <c r="S76" s="201">
        <v>3.87</v>
      </c>
      <c r="T76" s="201">
        <v>0</v>
      </c>
      <c r="U76" s="201">
        <v>61.2</v>
      </c>
      <c r="V76" s="201">
        <v>5.85</v>
      </c>
      <c r="W76" s="201">
        <v>13.13</v>
      </c>
      <c r="X76" s="201">
        <v>43.97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56.06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19.329999999999998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5.32</v>
      </c>
      <c r="L77" s="201">
        <v>129.12</v>
      </c>
      <c r="M77" s="201">
        <v>27.27</v>
      </c>
      <c r="N77" s="201">
        <v>35.21</v>
      </c>
      <c r="O77" s="201">
        <v>0</v>
      </c>
      <c r="P77" s="201">
        <v>29.69</v>
      </c>
      <c r="Q77" s="201">
        <v>6.47</v>
      </c>
      <c r="R77" s="201">
        <v>12.57</v>
      </c>
      <c r="S77" s="201">
        <v>7.83</v>
      </c>
      <c r="T77" s="201">
        <v>0</v>
      </c>
      <c r="U77" s="201">
        <v>61.2</v>
      </c>
      <c r="V77" s="201">
        <v>5.39</v>
      </c>
      <c r="W77" s="201">
        <v>13.13</v>
      </c>
      <c r="X77" s="201">
        <v>43.97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56.06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5.32</v>
      </c>
      <c r="L78" s="201">
        <v>129.12</v>
      </c>
      <c r="M78" s="201">
        <v>27.27</v>
      </c>
      <c r="N78" s="201">
        <v>35.21</v>
      </c>
      <c r="O78" s="201">
        <v>0</v>
      </c>
      <c r="P78" s="201">
        <v>29.69</v>
      </c>
      <c r="Q78" s="201">
        <v>6.47</v>
      </c>
      <c r="R78" s="201">
        <v>12.57</v>
      </c>
      <c r="S78" s="201">
        <v>7.83</v>
      </c>
      <c r="T78" s="201">
        <v>0</v>
      </c>
      <c r="U78" s="201">
        <v>61.2</v>
      </c>
      <c r="V78" s="201">
        <v>5.39</v>
      </c>
      <c r="W78" s="201">
        <v>13.13</v>
      </c>
      <c r="X78" s="201">
        <v>43.97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56.06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7.38</v>
      </c>
      <c r="L79" s="201">
        <v>110.61</v>
      </c>
      <c r="M79" s="201">
        <v>27.27</v>
      </c>
      <c r="N79" s="201">
        <v>35.21</v>
      </c>
      <c r="O79" s="201">
        <v>0</v>
      </c>
      <c r="P79" s="201">
        <v>29.68</v>
      </c>
      <c r="Q79" s="201">
        <v>6.47</v>
      </c>
      <c r="R79" s="201">
        <v>12.58</v>
      </c>
      <c r="S79" s="201">
        <v>7.83</v>
      </c>
      <c r="T79" s="201">
        <v>0</v>
      </c>
      <c r="U79" s="201">
        <v>61.2</v>
      </c>
      <c r="V79" s="201">
        <v>5.39</v>
      </c>
      <c r="W79" s="201">
        <v>13.13</v>
      </c>
      <c r="X79" s="201">
        <v>43.97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56.06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6.39</v>
      </c>
      <c r="L80" s="201">
        <v>77.83</v>
      </c>
      <c r="M80" s="201">
        <v>27.27</v>
      </c>
      <c r="N80" s="201">
        <v>35.21</v>
      </c>
      <c r="O80" s="201">
        <v>0</v>
      </c>
      <c r="P80" s="201">
        <v>29.68</v>
      </c>
      <c r="Q80" s="201">
        <v>6.47</v>
      </c>
      <c r="R80" s="201">
        <v>12.58</v>
      </c>
      <c r="S80" s="201">
        <v>7.83</v>
      </c>
      <c r="T80" s="201">
        <v>0</v>
      </c>
      <c r="U80" s="201">
        <v>61.2</v>
      </c>
      <c r="V80" s="201">
        <v>5.39</v>
      </c>
      <c r="W80" s="201">
        <v>13.13</v>
      </c>
      <c r="X80" s="201">
        <v>43.97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56.06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5.32</v>
      </c>
      <c r="L81" s="201">
        <v>77.83</v>
      </c>
      <c r="M81" s="201">
        <v>27.27</v>
      </c>
      <c r="N81" s="201">
        <v>35.21</v>
      </c>
      <c r="O81" s="201">
        <v>0</v>
      </c>
      <c r="P81" s="201">
        <v>29.68</v>
      </c>
      <c r="Q81" s="201">
        <v>6.47</v>
      </c>
      <c r="R81" s="201">
        <v>12.58</v>
      </c>
      <c r="S81" s="201">
        <v>7.83</v>
      </c>
      <c r="T81" s="201">
        <v>0</v>
      </c>
      <c r="U81" s="201">
        <v>61.2</v>
      </c>
      <c r="V81" s="201">
        <v>5.39</v>
      </c>
      <c r="W81" s="201">
        <v>13.13</v>
      </c>
      <c r="X81" s="201">
        <v>43.97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56.06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5.32</v>
      </c>
      <c r="L82" s="201">
        <v>77.83</v>
      </c>
      <c r="M82" s="201">
        <v>27.27</v>
      </c>
      <c r="N82" s="201">
        <v>35.21</v>
      </c>
      <c r="O82" s="201">
        <v>0</v>
      </c>
      <c r="P82" s="201">
        <v>29.68</v>
      </c>
      <c r="Q82" s="201">
        <v>6.47</v>
      </c>
      <c r="R82" s="201">
        <v>12.58</v>
      </c>
      <c r="S82" s="201">
        <v>7.83</v>
      </c>
      <c r="T82" s="201">
        <v>0</v>
      </c>
      <c r="U82" s="201">
        <v>61.2</v>
      </c>
      <c r="V82" s="201">
        <v>5.39</v>
      </c>
      <c r="W82" s="201">
        <v>13.13</v>
      </c>
      <c r="X82" s="201">
        <v>43.97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56.06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5.32</v>
      </c>
      <c r="L83" s="201">
        <v>77.83</v>
      </c>
      <c r="M83" s="201">
        <v>27.27</v>
      </c>
      <c r="N83" s="201">
        <v>35.21</v>
      </c>
      <c r="O83" s="201">
        <v>0</v>
      </c>
      <c r="P83" s="201">
        <v>29.68</v>
      </c>
      <c r="Q83" s="201">
        <v>6.47</v>
      </c>
      <c r="R83" s="201">
        <v>12.58</v>
      </c>
      <c r="S83" s="201">
        <v>7.83</v>
      </c>
      <c r="T83" s="201">
        <v>0</v>
      </c>
      <c r="U83" s="201">
        <v>61.2</v>
      </c>
      <c r="V83" s="201">
        <v>5.39</v>
      </c>
      <c r="W83" s="201">
        <v>13.13</v>
      </c>
      <c r="X83" s="201">
        <v>43.97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56.06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5.32</v>
      </c>
      <c r="L84" s="201">
        <v>77.83</v>
      </c>
      <c r="M84" s="201">
        <v>27.27</v>
      </c>
      <c r="N84" s="201">
        <v>35.21</v>
      </c>
      <c r="O84" s="201">
        <v>0</v>
      </c>
      <c r="P84" s="201">
        <v>29.68</v>
      </c>
      <c r="Q84" s="201">
        <v>6.47</v>
      </c>
      <c r="R84" s="201">
        <v>12.58</v>
      </c>
      <c r="S84" s="201">
        <v>7.83</v>
      </c>
      <c r="T84" s="201">
        <v>0</v>
      </c>
      <c r="U84" s="201">
        <v>61.2</v>
      </c>
      <c r="V84" s="201">
        <v>5.39</v>
      </c>
      <c r="W84" s="201">
        <v>13.13</v>
      </c>
      <c r="X84" s="201">
        <v>43.97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56.06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5.32</v>
      </c>
      <c r="L85" s="201">
        <v>78.77</v>
      </c>
      <c r="M85" s="201">
        <v>27.27</v>
      </c>
      <c r="N85" s="201">
        <v>35.21</v>
      </c>
      <c r="O85" s="201">
        <v>0</v>
      </c>
      <c r="P85" s="201">
        <v>29.68</v>
      </c>
      <c r="Q85" s="201">
        <v>6.47</v>
      </c>
      <c r="R85" s="201">
        <v>12.58</v>
      </c>
      <c r="S85" s="201">
        <v>7.83</v>
      </c>
      <c r="T85" s="201">
        <v>0</v>
      </c>
      <c r="U85" s="201">
        <v>61.2</v>
      </c>
      <c r="V85" s="201">
        <v>5.39</v>
      </c>
      <c r="W85" s="201">
        <v>13.13</v>
      </c>
      <c r="X85" s="201">
        <v>43.97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56.06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5.32</v>
      </c>
      <c r="L86" s="201">
        <v>78.77</v>
      </c>
      <c r="M86" s="201">
        <v>27.27</v>
      </c>
      <c r="N86" s="201">
        <v>35.21</v>
      </c>
      <c r="O86" s="201">
        <v>0</v>
      </c>
      <c r="P86" s="201">
        <v>29.68</v>
      </c>
      <c r="Q86" s="201">
        <v>6.47</v>
      </c>
      <c r="R86" s="201">
        <v>12.58</v>
      </c>
      <c r="S86" s="201">
        <v>7.83</v>
      </c>
      <c r="T86" s="201">
        <v>0</v>
      </c>
      <c r="U86" s="201">
        <v>61.2</v>
      </c>
      <c r="V86" s="201">
        <v>5.39</v>
      </c>
      <c r="W86" s="201">
        <v>13.13</v>
      </c>
      <c r="X86" s="201">
        <v>43.97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56.06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78.77</v>
      </c>
      <c r="M87" s="201">
        <v>27.27</v>
      </c>
      <c r="N87" s="201">
        <v>35.21</v>
      </c>
      <c r="O87" s="201">
        <v>0</v>
      </c>
      <c r="P87" s="201">
        <v>30.46</v>
      </c>
      <c r="Q87" s="201">
        <v>6.47</v>
      </c>
      <c r="R87" s="201">
        <v>12.58</v>
      </c>
      <c r="S87" s="201">
        <v>7.83</v>
      </c>
      <c r="T87" s="201">
        <v>0</v>
      </c>
      <c r="U87" s="201">
        <v>61.2</v>
      </c>
      <c r="V87" s="201">
        <v>5.39</v>
      </c>
      <c r="W87" s="201">
        <v>13.13</v>
      </c>
      <c r="X87" s="201">
        <v>43.97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56.06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69.92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96.64</v>
      </c>
      <c r="M88" s="201">
        <v>27.27</v>
      </c>
      <c r="N88" s="201">
        <v>35.21</v>
      </c>
      <c r="O88" s="201">
        <v>0</v>
      </c>
      <c r="P88" s="201">
        <v>30.46</v>
      </c>
      <c r="Q88" s="201">
        <v>6.47</v>
      </c>
      <c r="R88" s="201">
        <v>12.58</v>
      </c>
      <c r="S88" s="201">
        <v>7.83</v>
      </c>
      <c r="T88" s="201">
        <v>0</v>
      </c>
      <c r="U88" s="201">
        <v>61.2</v>
      </c>
      <c r="V88" s="201">
        <v>5.39</v>
      </c>
      <c r="W88" s="201">
        <v>13.13</v>
      </c>
      <c r="X88" s="201">
        <v>43.97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56.06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69.92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125.63</v>
      </c>
      <c r="M89" s="201">
        <v>27.27</v>
      </c>
      <c r="N89" s="201">
        <v>35.21</v>
      </c>
      <c r="O89" s="201">
        <v>0</v>
      </c>
      <c r="P89" s="201">
        <v>30.46</v>
      </c>
      <c r="Q89" s="201">
        <v>6.47</v>
      </c>
      <c r="R89" s="201">
        <v>12.58</v>
      </c>
      <c r="S89" s="201">
        <v>7.83</v>
      </c>
      <c r="T89" s="201">
        <v>0</v>
      </c>
      <c r="U89" s="201">
        <v>61.2</v>
      </c>
      <c r="V89" s="201">
        <v>5.39</v>
      </c>
      <c r="W89" s="201">
        <v>13.13</v>
      </c>
      <c r="X89" s="201">
        <v>43.97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56.06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69.92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144.96</v>
      </c>
      <c r="M90" s="201">
        <v>27.27</v>
      </c>
      <c r="N90" s="201">
        <v>35.21</v>
      </c>
      <c r="O90" s="201">
        <v>0</v>
      </c>
      <c r="P90" s="201">
        <v>30.46</v>
      </c>
      <c r="Q90" s="201">
        <v>6.47</v>
      </c>
      <c r="R90" s="201">
        <v>12.58</v>
      </c>
      <c r="S90" s="201">
        <v>7.83</v>
      </c>
      <c r="T90" s="201">
        <v>0</v>
      </c>
      <c r="U90" s="201">
        <v>61.2</v>
      </c>
      <c r="V90" s="201">
        <v>5.39</v>
      </c>
      <c r="W90" s="201">
        <v>13.13</v>
      </c>
      <c r="X90" s="201">
        <v>43.97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56.06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69.92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125.63</v>
      </c>
      <c r="M91" s="201">
        <v>27.27</v>
      </c>
      <c r="N91" s="201">
        <v>35.21</v>
      </c>
      <c r="O91" s="201">
        <v>0</v>
      </c>
      <c r="P91" s="201">
        <v>30.46</v>
      </c>
      <c r="Q91" s="201">
        <v>6.47</v>
      </c>
      <c r="R91" s="201">
        <v>12.58</v>
      </c>
      <c r="S91" s="201">
        <v>7.83</v>
      </c>
      <c r="T91" s="201">
        <v>0</v>
      </c>
      <c r="U91" s="201">
        <v>61.2</v>
      </c>
      <c r="V91" s="201">
        <v>5.39</v>
      </c>
      <c r="W91" s="201">
        <v>13.13</v>
      </c>
      <c r="X91" s="201">
        <v>43.97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56.06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69.92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144.96</v>
      </c>
      <c r="M92" s="201">
        <v>27.27</v>
      </c>
      <c r="N92" s="201">
        <v>35.21</v>
      </c>
      <c r="O92" s="201">
        <v>0</v>
      </c>
      <c r="P92" s="201">
        <v>30.46</v>
      </c>
      <c r="Q92" s="201">
        <v>6.47</v>
      </c>
      <c r="R92" s="201">
        <v>12.58</v>
      </c>
      <c r="S92" s="201">
        <v>7.83</v>
      </c>
      <c r="T92" s="201">
        <v>0</v>
      </c>
      <c r="U92" s="201">
        <v>61.2</v>
      </c>
      <c r="V92" s="201">
        <v>5.39</v>
      </c>
      <c r="W92" s="201">
        <v>13.13</v>
      </c>
      <c r="X92" s="201">
        <v>43.97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69.92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241.6</v>
      </c>
      <c r="M93" s="201">
        <v>27.27</v>
      </c>
      <c r="N93" s="201">
        <v>35.21</v>
      </c>
      <c r="O93" s="201">
        <v>0</v>
      </c>
      <c r="P93" s="201">
        <v>30.46</v>
      </c>
      <c r="Q93" s="201">
        <v>6.47</v>
      </c>
      <c r="R93" s="201">
        <v>12.58</v>
      </c>
      <c r="S93" s="201">
        <v>7.83</v>
      </c>
      <c r="T93" s="201">
        <v>0</v>
      </c>
      <c r="U93" s="201">
        <v>61.2</v>
      </c>
      <c r="V93" s="201">
        <v>5.39</v>
      </c>
      <c r="W93" s="201">
        <v>13.13</v>
      </c>
      <c r="X93" s="201">
        <v>43.97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56.06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30</v>
      </c>
      <c r="AN93" s="201">
        <v>0</v>
      </c>
      <c r="AO93">
        <v>0</v>
      </c>
      <c r="AP93" s="201">
        <v>69.92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318.43</v>
      </c>
      <c r="M94" s="201">
        <v>27.27</v>
      </c>
      <c r="N94" s="201">
        <v>35.21</v>
      </c>
      <c r="O94" s="201">
        <v>0</v>
      </c>
      <c r="P94" s="201">
        <v>30.46</v>
      </c>
      <c r="Q94" s="201">
        <v>6.47</v>
      </c>
      <c r="R94" s="201">
        <v>12.58</v>
      </c>
      <c r="S94" s="201">
        <v>7.83</v>
      </c>
      <c r="T94" s="201">
        <v>0</v>
      </c>
      <c r="U94" s="201">
        <v>61.2</v>
      </c>
      <c r="V94" s="201">
        <v>5.39</v>
      </c>
      <c r="W94" s="201">
        <v>13.13</v>
      </c>
      <c r="X94" s="201">
        <v>43.97</v>
      </c>
      <c r="Y94" s="201">
        <v>0</v>
      </c>
      <c r="Z94">
        <v>0</v>
      </c>
      <c r="AA94" s="201">
        <v>10.039999999999999</v>
      </c>
      <c r="AB94" s="201">
        <v>0</v>
      </c>
      <c r="AC94" s="201">
        <v>0</v>
      </c>
      <c r="AD94" s="201">
        <v>0</v>
      </c>
      <c r="AE94" s="201">
        <v>56.06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30</v>
      </c>
      <c r="AN94" s="201">
        <v>0</v>
      </c>
      <c r="AO94">
        <v>0</v>
      </c>
      <c r="AP94" s="201">
        <v>69.92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318.43</v>
      </c>
      <c r="M95" s="201">
        <v>27.27</v>
      </c>
      <c r="N95" s="201">
        <v>35.21</v>
      </c>
      <c r="O95" s="201">
        <v>0</v>
      </c>
      <c r="P95" s="201">
        <v>30.46</v>
      </c>
      <c r="Q95" s="201">
        <v>6.47</v>
      </c>
      <c r="R95" s="201">
        <v>12.58</v>
      </c>
      <c r="S95" s="201">
        <v>7.83</v>
      </c>
      <c r="T95" s="201">
        <v>0</v>
      </c>
      <c r="U95" s="201">
        <v>61.2</v>
      </c>
      <c r="V95" s="201">
        <v>5.39</v>
      </c>
      <c r="W95" s="201">
        <v>13.13</v>
      </c>
      <c r="X95" s="201">
        <v>43.97</v>
      </c>
      <c r="Y95" s="201">
        <v>0</v>
      </c>
      <c r="Z95">
        <v>0</v>
      </c>
      <c r="AA95" s="201">
        <v>10.039999999999999</v>
      </c>
      <c r="AB95" s="201">
        <v>0</v>
      </c>
      <c r="AC95" s="201">
        <v>0</v>
      </c>
      <c r="AD95" s="201">
        <v>0</v>
      </c>
      <c r="AE95" s="201">
        <v>56.06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30</v>
      </c>
      <c r="AN95" s="201">
        <v>0</v>
      </c>
      <c r="AO95">
        <v>0</v>
      </c>
      <c r="AP95" s="201">
        <v>69.92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318.43</v>
      </c>
      <c r="M96" s="201">
        <v>27.27</v>
      </c>
      <c r="N96" s="201">
        <v>35.21</v>
      </c>
      <c r="O96" s="201">
        <v>0</v>
      </c>
      <c r="P96" s="201">
        <v>30.46</v>
      </c>
      <c r="Q96" s="201">
        <v>6.47</v>
      </c>
      <c r="R96" s="201">
        <v>12.58</v>
      </c>
      <c r="S96" s="201">
        <v>7.83</v>
      </c>
      <c r="T96" s="201">
        <v>0</v>
      </c>
      <c r="U96" s="201">
        <v>61.2</v>
      </c>
      <c r="V96" s="201">
        <v>5.39</v>
      </c>
      <c r="W96" s="201">
        <v>13.13</v>
      </c>
      <c r="X96" s="201">
        <v>43.97</v>
      </c>
      <c r="Y96" s="201">
        <v>0</v>
      </c>
      <c r="Z96">
        <v>0</v>
      </c>
      <c r="AA96" s="201">
        <v>10.039999999999999</v>
      </c>
      <c r="AB96" s="201">
        <v>0</v>
      </c>
      <c r="AC96" s="201">
        <v>0</v>
      </c>
      <c r="AD96" s="201">
        <v>0</v>
      </c>
      <c r="AE96" s="201">
        <v>56.06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30</v>
      </c>
      <c r="AN96" s="201">
        <v>0</v>
      </c>
      <c r="AO96">
        <v>0</v>
      </c>
      <c r="AP96" s="201">
        <v>69.92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318.43</v>
      </c>
      <c r="M97" s="201">
        <v>27.27</v>
      </c>
      <c r="N97" s="201">
        <v>35.21</v>
      </c>
      <c r="O97" s="201">
        <v>0</v>
      </c>
      <c r="P97" s="201">
        <v>30.46</v>
      </c>
      <c r="Q97" s="201">
        <v>6.47</v>
      </c>
      <c r="R97" s="201">
        <v>12.58</v>
      </c>
      <c r="S97" s="201">
        <v>7.83</v>
      </c>
      <c r="T97" s="201">
        <v>0</v>
      </c>
      <c r="U97" s="201">
        <v>61.2</v>
      </c>
      <c r="V97" s="201">
        <v>5.64</v>
      </c>
      <c r="W97" s="201">
        <v>13.13</v>
      </c>
      <c r="X97" s="201">
        <v>43.97</v>
      </c>
      <c r="Y97" s="201">
        <v>0</v>
      </c>
      <c r="Z97">
        <v>0</v>
      </c>
      <c r="AA97" s="201">
        <v>10.039999999999999</v>
      </c>
      <c r="AB97" s="201">
        <v>0</v>
      </c>
      <c r="AC97" s="201">
        <v>0</v>
      </c>
      <c r="AD97" s="201">
        <v>0</v>
      </c>
      <c r="AE97" s="201">
        <v>56.06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30</v>
      </c>
      <c r="AN97" s="201">
        <v>0</v>
      </c>
      <c r="AO97">
        <v>0</v>
      </c>
      <c r="AP97" s="201">
        <v>69.92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318.43</v>
      </c>
      <c r="M98" s="201">
        <v>27.27</v>
      </c>
      <c r="N98" s="201">
        <v>35.21</v>
      </c>
      <c r="O98" s="201">
        <v>0</v>
      </c>
      <c r="P98" s="201">
        <v>30.46</v>
      </c>
      <c r="Q98" s="201">
        <v>6.47</v>
      </c>
      <c r="R98" s="201">
        <v>12.58</v>
      </c>
      <c r="S98" s="201">
        <v>7.83</v>
      </c>
      <c r="T98" s="201">
        <v>0</v>
      </c>
      <c r="U98" s="201">
        <v>61.2</v>
      </c>
      <c r="V98" s="201">
        <v>5.93</v>
      </c>
      <c r="W98" s="201">
        <v>13.13</v>
      </c>
      <c r="X98" s="201">
        <v>43.97</v>
      </c>
      <c r="Y98" s="201">
        <v>0</v>
      </c>
      <c r="Z98">
        <v>0</v>
      </c>
      <c r="AA98" s="201">
        <v>10.039999999999999</v>
      </c>
      <c r="AB98" s="201">
        <v>0</v>
      </c>
      <c r="AC98" s="201">
        <v>0</v>
      </c>
      <c r="AD98" s="201">
        <v>0</v>
      </c>
      <c r="AE98" s="201">
        <v>56.06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30</v>
      </c>
      <c r="AN98" s="201">
        <v>0</v>
      </c>
      <c r="AO98">
        <v>0</v>
      </c>
      <c r="AP98" s="201">
        <v>69.92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5.9424999999999999E-3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1.1162499999999999E-2</v>
      </c>
      <c r="K99">
        <f t="shared" si="0"/>
        <v>0.17047249999999994</v>
      </c>
      <c r="L99">
        <f t="shared" si="0"/>
        <v>5.3387024999999984</v>
      </c>
      <c r="M99">
        <f t="shared" si="0"/>
        <v>0.65345500000000001</v>
      </c>
      <c r="N99">
        <f t="shared" si="0"/>
        <v>0.84372500000000061</v>
      </c>
      <c r="O99">
        <f t="shared" si="0"/>
        <v>0</v>
      </c>
      <c r="P99">
        <f t="shared" si="0"/>
        <v>0.70385249999999988</v>
      </c>
      <c r="Q99">
        <f t="shared" si="0"/>
        <v>0.13381250000000022</v>
      </c>
      <c r="R99">
        <f t="shared" si="0"/>
        <v>0.25611749999999994</v>
      </c>
      <c r="S99">
        <f t="shared" si="0"/>
        <v>0.15887500000000015</v>
      </c>
      <c r="T99">
        <f t="shared" si="0"/>
        <v>0</v>
      </c>
      <c r="U99">
        <f t="shared" si="0"/>
        <v>1.4671599999999978</v>
      </c>
      <c r="V99">
        <f t="shared" si="0"/>
        <v>0.12278999999999997</v>
      </c>
      <c r="W99">
        <f t="shared" si="0"/>
        <v>0.31472250000000046</v>
      </c>
      <c r="X99">
        <f t="shared" si="0"/>
        <v>1.0537299999999985</v>
      </c>
      <c r="Y99">
        <f t="shared" si="0"/>
        <v>0</v>
      </c>
      <c r="Z99">
        <f t="shared" si="0"/>
        <v>0</v>
      </c>
      <c r="AA99">
        <f t="shared" si="0"/>
        <v>0.24095999999999967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1.3408050000000016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0.82</v>
      </c>
      <c r="AN99">
        <f t="shared" si="0"/>
        <v>0</v>
      </c>
      <c r="AO99">
        <f t="shared" si="0"/>
        <v>0</v>
      </c>
      <c r="AP99">
        <f t="shared" si="0"/>
        <v>1.5123649999999993</v>
      </c>
      <c r="AQ99">
        <f t="shared" si="0"/>
        <v>0.54795000000000005</v>
      </c>
      <c r="AR99">
        <f t="shared" si="0"/>
        <v>0.2065799999999999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2.06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7.18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3.61</v>
      </c>
      <c r="Q3" s="201">
        <v>0.41</v>
      </c>
      <c r="R3" s="201">
        <v>1.28</v>
      </c>
      <c r="S3" s="201">
        <v>0.63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87.32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3.84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1.73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3.61</v>
      </c>
      <c r="Q4" s="201">
        <v>0.41</v>
      </c>
      <c r="R4" s="201">
        <v>1.28</v>
      </c>
      <c r="S4" s="201">
        <v>0.63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87.32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3.84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0.01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0.27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3.61</v>
      </c>
      <c r="Q5" s="201">
        <v>0.41</v>
      </c>
      <c r="R5" s="201">
        <v>1.28</v>
      </c>
      <c r="S5" s="201">
        <v>0.63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87.32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3.84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3.61</v>
      </c>
      <c r="Q6" s="201">
        <v>0.41</v>
      </c>
      <c r="R6" s="201">
        <v>1.28</v>
      </c>
      <c r="S6" s="201">
        <v>0.63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87.32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3.84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3.61</v>
      </c>
      <c r="Q7" s="201">
        <v>0.41</v>
      </c>
      <c r="R7" s="201">
        <v>1.28</v>
      </c>
      <c r="S7" s="201">
        <v>0.63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87.32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3.84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3.61</v>
      </c>
      <c r="Q8" s="201">
        <v>0.41</v>
      </c>
      <c r="R8" s="201">
        <v>1.28</v>
      </c>
      <c r="S8" s="201">
        <v>0.63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87.32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3.84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3.61</v>
      </c>
      <c r="Q9" s="201">
        <v>0.41</v>
      </c>
      <c r="R9" s="201">
        <v>1.28</v>
      </c>
      <c r="S9" s="201">
        <v>0.63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87.32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3.84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3.61</v>
      </c>
      <c r="Q10" s="201">
        <v>0.41</v>
      </c>
      <c r="R10" s="201">
        <v>1.28</v>
      </c>
      <c r="S10" s="201">
        <v>0.63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87.32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3.61</v>
      </c>
      <c r="Q11" s="201">
        <v>0.41</v>
      </c>
      <c r="R11" s="201">
        <v>1.28</v>
      </c>
      <c r="S11" s="201">
        <v>0.63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87.32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3.61</v>
      </c>
      <c r="Q12" s="201">
        <v>0.41</v>
      </c>
      <c r="R12" s="201">
        <v>1.28</v>
      </c>
      <c r="S12" s="201">
        <v>0.63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87.32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3.61</v>
      </c>
      <c r="Q13" s="201">
        <v>0.41</v>
      </c>
      <c r="R13" s="201">
        <v>1.28</v>
      </c>
      <c r="S13" s="201">
        <v>0.63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87.32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3.61</v>
      </c>
      <c r="Q14" s="201">
        <v>0.41</v>
      </c>
      <c r="R14" s="201">
        <v>1.28</v>
      </c>
      <c r="S14" s="201">
        <v>0.63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87.32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1.93</v>
      </c>
      <c r="L15" s="201">
        <v>8.26</v>
      </c>
      <c r="M15" s="201">
        <v>2.37</v>
      </c>
      <c r="N15" s="201">
        <v>2.57</v>
      </c>
      <c r="O15" s="201">
        <v>2.86</v>
      </c>
      <c r="P15" s="201">
        <v>3.61</v>
      </c>
      <c r="Q15" s="201">
        <v>0.38</v>
      </c>
      <c r="R15" s="201">
        <v>1.2</v>
      </c>
      <c r="S15" s="201">
        <v>0.59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87.32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7.18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3.84</v>
      </c>
      <c r="AZ15" s="201">
        <v>4.6900000000000004</v>
      </c>
      <c r="BA15" s="201">
        <v>3.42</v>
      </c>
      <c r="BB15" s="201">
        <v>2.44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1.93</v>
      </c>
      <c r="L16" s="201">
        <v>8.26</v>
      </c>
      <c r="M16" s="201">
        <v>2.37</v>
      </c>
      <c r="N16" s="201">
        <v>2.57</v>
      </c>
      <c r="O16" s="201">
        <v>2.86</v>
      </c>
      <c r="P16" s="201">
        <v>3.61</v>
      </c>
      <c r="Q16" s="201">
        <v>0.38</v>
      </c>
      <c r="R16" s="201">
        <v>1.2</v>
      </c>
      <c r="S16" s="201">
        <v>0.59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87.32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7.18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3.84</v>
      </c>
      <c r="AZ16" s="201">
        <v>4.6900000000000004</v>
      </c>
      <c r="BA16" s="201">
        <v>3.42</v>
      </c>
      <c r="BB16" s="201">
        <v>2.44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1.93</v>
      </c>
      <c r="L17" s="201">
        <v>8.26</v>
      </c>
      <c r="M17" s="201">
        <v>2.37</v>
      </c>
      <c r="N17" s="201">
        <v>2.57</v>
      </c>
      <c r="O17" s="201">
        <v>2.86</v>
      </c>
      <c r="P17" s="201">
        <v>3.61</v>
      </c>
      <c r="Q17" s="201">
        <v>0.38</v>
      </c>
      <c r="R17" s="201">
        <v>1.2</v>
      </c>
      <c r="S17" s="201">
        <v>0.59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87.32</v>
      </c>
      <c r="AF17" s="201">
        <v>0</v>
      </c>
      <c r="AG17" s="201">
        <v>0</v>
      </c>
      <c r="AH17" s="201">
        <v>0</v>
      </c>
      <c r="AI17" s="201">
        <v>13.9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7.18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3.84</v>
      </c>
      <c r="AZ17" s="201">
        <v>4.6900000000000004</v>
      </c>
      <c r="BA17" s="201">
        <v>3.42</v>
      </c>
      <c r="BB17" s="201">
        <v>2.44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1.93</v>
      </c>
      <c r="L18" s="201">
        <v>8.26</v>
      </c>
      <c r="M18" s="201">
        <v>2.37</v>
      </c>
      <c r="N18" s="201">
        <v>2.57</v>
      </c>
      <c r="O18" s="201">
        <v>2.86</v>
      </c>
      <c r="P18" s="201">
        <v>3.61</v>
      </c>
      <c r="Q18" s="201">
        <v>0.38</v>
      </c>
      <c r="R18" s="201">
        <v>1.2</v>
      </c>
      <c r="S18" s="201">
        <v>0.59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87.32</v>
      </c>
      <c r="AF18" s="201">
        <v>0</v>
      </c>
      <c r="AG18" s="201">
        <v>0</v>
      </c>
      <c r="AH18" s="201">
        <v>0</v>
      </c>
      <c r="AI18" s="201">
        <v>13.9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7.18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3.84</v>
      </c>
      <c r="AZ18" s="201">
        <v>4.6900000000000004</v>
      </c>
      <c r="BA18" s="201">
        <v>3.42</v>
      </c>
      <c r="BB18" s="201">
        <v>2.44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1.93</v>
      </c>
      <c r="L19" s="201">
        <v>8.26</v>
      </c>
      <c r="M19" s="201">
        <v>2.37</v>
      </c>
      <c r="N19" s="201">
        <v>2.57</v>
      </c>
      <c r="O19" s="201">
        <v>2.86</v>
      </c>
      <c r="P19" s="201">
        <v>3.61</v>
      </c>
      <c r="Q19" s="201">
        <v>0.38</v>
      </c>
      <c r="R19" s="201">
        <v>1.2</v>
      </c>
      <c r="S19" s="201">
        <v>0.59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87.32</v>
      </c>
      <c r="AF19" s="201">
        <v>0</v>
      </c>
      <c r="AG19" s="201">
        <v>0</v>
      </c>
      <c r="AH19" s="201">
        <v>0</v>
      </c>
      <c r="AI19" s="201">
        <v>13.9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7.18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4.03</v>
      </c>
      <c r="AZ19" s="201">
        <v>4.6900000000000004</v>
      </c>
      <c r="BA19" s="201">
        <v>3.42</v>
      </c>
      <c r="BB19" s="201">
        <v>2.44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1.93</v>
      </c>
      <c r="L20" s="201">
        <v>8.26</v>
      </c>
      <c r="M20" s="201">
        <v>2.37</v>
      </c>
      <c r="N20" s="201">
        <v>2.57</v>
      </c>
      <c r="O20" s="201">
        <v>2.86</v>
      </c>
      <c r="P20" s="201">
        <v>3.61</v>
      </c>
      <c r="Q20" s="201">
        <v>0.38</v>
      </c>
      <c r="R20" s="201">
        <v>1.2</v>
      </c>
      <c r="S20" s="201">
        <v>0.59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87.32</v>
      </c>
      <c r="AF20" s="201">
        <v>0</v>
      </c>
      <c r="AG20" s="201">
        <v>0</v>
      </c>
      <c r="AH20" s="201">
        <v>0</v>
      </c>
      <c r="AI20" s="201">
        <v>13.9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7.18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4.03</v>
      </c>
      <c r="AZ20" s="201">
        <v>4.6900000000000004</v>
      </c>
      <c r="BA20" s="201">
        <v>3.42</v>
      </c>
      <c r="BB20" s="201">
        <v>2.44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1.93</v>
      </c>
      <c r="L21" s="201">
        <v>8.26</v>
      </c>
      <c r="M21" s="201">
        <v>2.37</v>
      </c>
      <c r="N21" s="201">
        <v>2.57</v>
      </c>
      <c r="O21" s="201">
        <v>2.86</v>
      </c>
      <c r="P21" s="201">
        <v>3.61</v>
      </c>
      <c r="Q21" s="201">
        <v>0.38</v>
      </c>
      <c r="R21" s="201">
        <v>1.2</v>
      </c>
      <c r="S21" s="201">
        <v>0.59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87.32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7.18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4.03</v>
      </c>
      <c r="AZ21" s="201">
        <v>4.6900000000000004</v>
      </c>
      <c r="BA21" s="201">
        <v>3.42</v>
      </c>
      <c r="BB21" s="201">
        <v>2.44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1.93</v>
      </c>
      <c r="L22" s="201">
        <v>8.26</v>
      </c>
      <c r="M22" s="201">
        <v>2.37</v>
      </c>
      <c r="N22" s="201">
        <v>2.57</v>
      </c>
      <c r="O22" s="201">
        <v>2.86</v>
      </c>
      <c r="P22" s="201">
        <v>3.61</v>
      </c>
      <c r="Q22" s="201">
        <v>0.38</v>
      </c>
      <c r="R22" s="201">
        <v>1.2</v>
      </c>
      <c r="S22" s="201">
        <v>0.59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87.32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7.18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4.03</v>
      </c>
      <c r="AZ22" s="201">
        <v>4.6900000000000004</v>
      </c>
      <c r="BA22" s="201">
        <v>3.42</v>
      </c>
      <c r="BB22" s="201">
        <v>2.44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1.93</v>
      </c>
      <c r="L23" s="201">
        <v>8.26</v>
      </c>
      <c r="M23" s="201">
        <v>2.37</v>
      </c>
      <c r="N23" s="201">
        <v>2.57</v>
      </c>
      <c r="O23" s="201">
        <v>2.86</v>
      </c>
      <c r="P23" s="201">
        <v>3.61</v>
      </c>
      <c r="Q23" s="201">
        <v>0.38</v>
      </c>
      <c r="R23" s="201">
        <v>1.2</v>
      </c>
      <c r="S23" s="201">
        <v>0.59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87.32</v>
      </c>
      <c r="AF23" s="201">
        <v>0</v>
      </c>
      <c r="AG23" s="201">
        <v>0</v>
      </c>
      <c r="AH23" s="201">
        <v>0</v>
      </c>
      <c r="AI23" s="201">
        <v>10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7.18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4.03</v>
      </c>
      <c r="AZ23" s="201">
        <v>4.6900000000000004</v>
      </c>
      <c r="BA23" s="201">
        <v>3.42</v>
      </c>
      <c r="BB23" s="201">
        <v>2.44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1.93</v>
      </c>
      <c r="L24" s="201">
        <v>8.26</v>
      </c>
      <c r="M24" s="201">
        <v>2.37</v>
      </c>
      <c r="N24" s="201">
        <v>2.57</v>
      </c>
      <c r="O24" s="201">
        <v>2.86</v>
      </c>
      <c r="P24" s="201">
        <v>3.61</v>
      </c>
      <c r="Q24" s="201">
        <v>0.38</v>
      </c>
      <c r="R24" s="201">
        <v>1.2</v>
      </c>
      <c r="S24" s="201">
        <v>0.59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87.32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7.18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4.03</v>
      </c>
      <c r="AZ24" s="201">
        <v>4.6900000000000004</v>
      </c>
      <c r="BA24" s="201">
        <v>3.42</v>
      </c>
      <c r="BB24" s="201">
        <v>2.44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1.93</v>
      </c>
      <c r="L25" s="201">
        <v>8.26</v>
      </c>
      <c r="M25" s="201">
        <v>2.37</v>
      </c>
      <c r="N25" s="201">
        <v>2.57</v>
      </c>
      <c r="O25" s="201">
        <v>2.86</v>
      </c>
      <c r="P25" s="201">
        <v>3.61</v>
      </c>
      <c r="Q25" s="201">
        <v>0.38</v>
      </c>
      <c r="R25" s="201">
        <v>1.2</v>
      </c>
      <c r="S25" s="201">
        <v>0.59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87.32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7.18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4.03</v>
      </c>
      <c r="AZ25" s="201">
        <v>4.6900000000000004</v>
      </c>
      <c r="BA25" s="201">
        <v>3.42</v>
      </c>
      <c r="BB25" s="201">
        <v>2.44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1.93</v>
      </c>
      <c r="L26" s="201">
        <v>8.26</v>
      </c>
      <c r="M26" s="201">
        <v>2.37</v>
      </c>
      <c r="N26" s="201">
        <v>2.57</v>
      </c>
      <c r="O26" s="201">
        <v>2.86</v>
      </c>
      <c r="P26" s="201">
        <v>3.61</v>
      </c>
      <c r="Q26" s="201">
        <v>0.38</v>
      </c>
      <c r="R26" s="201">
        <v>1.2</v>
      </c>
      <c r="S26" s="201">
        <v>0.59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87.32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7.18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4.03</v>
      </c>
      <c r="AZ26" s="201">
        <v>4.6900000000000004</v>
      </c>
      <c r="BA26" s="201">
        <v>3.42</v>
      </c>
      <c r="BB26" s="201">
        <v>2.44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1.93</v>
      </c>
      <c r="L27" s="201">
        <v>8.27</v>
      </c>
      <c r="M27" s="201">
        <v>2.37</v>
      </c>
      <c r="N27" s="201">
        <v>2.57</v>
      </c>
      <c r="O27" s="201">
        <v>2.86</v>
      </c>
      <c r="P27" s="201">
        <v>3.61</v>
      </c>
      <c r="Q27" s="201">
        <v>0.38</v>
      </c>
      <c r="R27" s="201">
        <v>1.2</v>
      </c>
      <c r="S27" s="201">
        <v>0.59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87.32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7.18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4.03</v>
      </c>
      <c r="AZ27" s="201">
        <v>4.6900000000000004</v>
      </c>
      <c r="BA27" s="201">
        <v>3.42</v>
      </c>
      <c r="BB27" s="201">
        <v>2.44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1.93</v>
      </c>
      <c r="L28" s="201">
        <v>8.27</v>
      </c>
      <c r="M28" s="201">
        <v>2.37</v>
      </c>
      <c r="N28" s="201">
        <v>2.57</v>
      </c>
      <c r="O28" s="201">
        <v>2.86</v>
      </c>
      <c r="P28" s="201">
        <v>3.61</v>
      </c>
      <c r="Q28" s="201">
        <v>0.38</v>
      </c>
      <c r="R28" s="201">
        <v>1.2</v>
      </c>
      <c r="S28" s="201">
        <v>0.59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87.32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7.18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4.03</v>
      </c>
      <c r="AZ28" s="201">
        <v>4.6900000000000004</v>
      </c>
      <c r="BA28" s="201">
        <v>3.42</v>
      </c>
      <c r="BB28" s="201">
        <v>2.44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1.93</v>
      </c>
      <c r="L29" s="201">
        <v>8.26</v>
      </c>
      <c r="M29" s="201">
        <v>2.37</v>
      </c>
      <c r="N29" s="201">
        <v>2.57</v>
      </c>
      <c r="O29" s="201">
        <v>2.86</v>
      </c>
      <c r="P29" s="201">
        <v>3.61</v>
      </c>
      <c r="Q29" s="201">
        <v>0.38</v>
      </c>
      <c r="R29" s="201">
        <v>1.2</v>
      </c>
      <c r="S29" s="201">
        <v>0.59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87.32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7.18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4.03</v>
      </c>
      <c r="AZ29" s="201">
        <v>4.6900000000000004</v>
      </c>
      <c r="BA29" s="201">
        <v>3.42</v>
      </c>
      <c r="BB29" s="201">
        <v>2.44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1.93</v>
      </c>
      <c r="L30" s="201">
        <v>8.26</v>
      </c>
      <c r="M30" s="201">
        <v>2.37</v>
      </c>
      <c r="N30" s="201">
        <v>2.57</v>
      </c>
      <c r="O30" s="201">
        <v>2.86</v>
      </c>
      <c r="P30" s="201">
        <v>3.61</v>
      </c>
      <c r="Q30" s="201">
        <v>0.38</v>
      </c>
      <c r="R30" s="201">
        <v>1.2</v>
      </c>
      <c r="S30" s="201">
        <v>0.59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87.32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7.18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4.03</v>
      </c>
      <c r="AZ30" s="201">
        <v>4.6900000000000004</v>
      </c>
      <c r="BA30" s="201">
        <v>3.42</v>
      </c>
      <c r="BB30" s="201">
        <v>2.44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1.93</v>
      </c>
      <c r="L31" s="201">
        <v>8.5500000000000007</v>
      </c>
      <c r="M31" s="201">
        <v>2.37</v>
      </c>
      <c r="N31" s="201">
        <v>2.57</v>
      </c>
      <c r="O31" s="201">
        <v>2.86</v>
      </c>
      <c r="P31" s="201">
        <v>3.61</v>
      </c>
      <c r="Q31" s="201">
        <v>0.38</v>
      </c>
      <c r="R31" s="201">
        <v>1.19</v>
      </c>
      <c r="S31" s="201">
        <v>0.59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87.32</v>
      </c>
      <c r="AF31" s="201">
        <v>0</v>
      </c>
      <c r="AG31" s="201">
        <v>0</v>
      </c>
      <c r="AH31" s="201">
        <v>0</v>
      </c>
      <c r="AI31" s="201">
        <v>17.36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7.18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4.03</v>
      </c>
      <c r="AZ31" s="201">
        <v>4.6900000000000004</v>
      </c>
      <c r="BA31" s="201">
        <v>3.42</v>
      </c>
      <c r="BB31" s="201">
        <v>2.44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1.93</v>
      </c>
      <c r="L32" s="201">
        <v>8.26</v>
      </c>
      <c r="M32" s="201">
        <v>2.37</v>
      </c>
      <c r="N32" s="201">
        <v>2.57</v>
      </c>
      <c r="O32" s="201">
        <v>2.86</v>
      </c>
      <c r="P32" s="201">
        <v>3.61</v>
      </c>
      <c r="Q32" s="201">
        <v>0.38</v>
      </c>
      <c r="R32" s="201">
        <v>1.19</v>
      </c>
      <c r="S32" s="201">
        <v>0.59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87.32</v>
      </c>
      <c r="AF32" s="201">
        <v>0</v>
      </c>
      <c r="AG32" s="201">
        <v>0</v>
      </c>
      <c r="AH32" s="201">
        <v>0</v>
      </c>
      <c r="AI32" s="201">
        <v>17.36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7.18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4.03</v>
      </c>
      <c r="AZ32" s="201">
        <v>4.6900000000000004</v>
      </c>
      <c r="BA32" s="201">
        <v>3.42</v>
      </c>
      <c r="BB32" s="201">
        <v>2.44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1.93</v>
      </c>
      <c r="L33" s="201">
        <v>8.26</v>
      </c>
      <c r="M33" s="201">
        <v>2.37</v>
      </c>
      <c r="N33" s="201">
        <v>2.57</v>
      </c>
      <c r="O33" s="201">
        <v>2.86</v>
      </c>
      <c r="P33" s="201">
        <v>3.61</v>
      </c>
      <c r="Q33" s="201">
        <v>0.38</v>
      </c>
      <c r="R33" s="201">
        <v>1.19</v>
      </c>
      <c r="S33" s="201">
        <v>0.59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87.32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7.18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4.03</v>
      </c>
      <c r="AZ33" s="201">
        <v>4.6900000000000004</v>
      </c>
      <c r="BA33" s="201">
        <v>3.42</v>
      </c>
      <c r="BB33" s="201">
        <v>2.44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1.93</v>
      </c>
      <c r="L34" s="201">
        <v>8.26</v>
      </c>
      <c r="M34" s="201">
        <v>2.37</v>
      </c>
      <c r="N34" s="201">
        <v>2.57</v>
      </c>
      <c r="O34" s="201">
        <v>2.86</v>
      </c>
      <c r="P34" s="201">
        <v>3.61</v>
      </c>
      <c r="Q34" s="201">
        <v>0.38</v>
      </c>
      <c r="R34" s="201">
        <v>1.19</v>
      </c>
      <c r="S34" s="201">
        <v>0.59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87.32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7.18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4.03</v>
      </c>
      <c r="AZ34" s="201">
        <v>4.6900000000000004</v>
      </c>
      <c r="BA34" s="201">
        <v>3.42</v>
      </c>
      <c r="BB34" s="201">
        <v>2.44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1.93</v>
      </c>
      <c r="L35" s="201">
        <v>8.26</v>
      </c>
      <c r="M35" s="201">
        <v>2.37</v>
      </c>
      <c r="N35" s="201">
        <v>2.57</v>
      </c>
      <c r="O35" s="201">
        <v>2.86</v>
      </c>
      <c r="P35" s="201">
        <v>3.61</v>
      </c>
      <c r="Q35" s="201">
        <v>0.38</v>
      </c>
      <c r="R35" s="201">
        <v>1.19</v>
      </c>
      <c r="S35" s="201">
        <v>0.59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87.32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7.18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4.03</v>
      </c>
      <c r="AZ35" s="201">
        <v>3.65</v>
      </c>
      <c r="BA35" s="201">
        <v>3.42</v>
      </c>
      <c r="BB35" s="201">
        <v>2.44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1.93</v>
      </c>
      <c r="L36" s="201">
        <v>8.26</v>
      </c>
      <c r="M36" s="201">
        <v>2.37</v>
      </c>
      <c r="N36" s="201">
        <v>2.57</v>
      </c>
      <c r="O36" s="201">
        <v>2.86</v>
      </c>
      <c r="P36" s="201">
        <v>3.61</v>
      </c>
      <c r="Q36" s="201">
        <v>0.38</v>
      </c>
      <c r="R36" s="201">
        <v>1.19</v>
      </c>
      <c r="S36" s="201">
        <v>0.59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87.32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7.18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4.03</v>
      </c>
      <c r="AZ36" s="201">
        <v>3.65</v>
      </c>
      <c r="BA36" s="201">
        <v>3.42</v>
      </c>
      <c r="BB36" s="201">
        <v>2.44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1.93</v>
      </c>
      <c r="L37" s="201">
        <v>8.26</v>
      </c>
      <c r="M37" s="201">
        <v>2.37</v>
      </c>
      <c r="N37" s="201">
        <v>2.57</v>
      </c>
      <c r="O37" s="201">
        <v>2.86</v>
      </c>
      <c r="P37" s="201">
        <v>3.61</v>
      </c>
      <c r="Q37" s="201">
        <v>0.38</v>
      </c>
      <c r="R37" s="201">
        <v>1.19</v>
      </c>
      <c r="S37" s="201">
        <v>0.59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87.32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7.78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4.03</v>
      </c>
      <c r="AZ37" s="201">
        <v>2.4300000000000002</v>
      </c>
      <c r="BA37" s="201">
        <v>3.42</v>
      </c>
      <c r="BB37" s="201">
        <v>2.44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1.93</v>
      </c>
      <c r="L38" s="201">
        <v>8.26</v>
      </c>
      <c r="M38" s="201">
        <v>2.37</v>
      </c>
      <c r="N38" s="201">
        <v>2.57</v>
      </c>
      <c r="O38" s="201">
        <v>2.86</v>
      </c>
      <c r="P38" s="201">
        <v>3.61</v>
      </c>
      <c r="Q38" s="201">
        <v>0.38</v>
      </c>
      <c r="R38" s="201">
        <v>1.19</v>
      </c>
      <c r="S38" s="201">
        <v>0.59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87.32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7.78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4.03</v>
      </c>
      <c r="AZ38" s="201">
        <v>2.4300000000000002</v>
      </c>
      <c r="BA38" s="201">
        <v>3.42</v>
      </c>
      <c r="BB38" s="201">
        <v>2.44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2.56</v>
      </c>
      <c r="N39" s="201">
        <v>2.85</v>
      </c>
      <c r="O39" s="201">
        <v>3.17</v>
      </c>
      <c r="P39" s="201">
        <v>3.61</v>
      </c>
      <c r="Q39" s="201">
        <v>0.41</v>
      </c>
      <c r="R39" s="201">
        <v>1.27</v>
      </c>
      <c r="S39" s="201">
        <v>0.63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87.32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4.17</v>
      </c>
      <c r="AZ39" s="201">
        <v>2.4300000000000002</v>
      </c>
      <c r="BA39" s="201">
        <v>3.42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2.56</v>
      </c>
      <c r="N40" s="201">
        <v>2.85</v>
      </c>
      <c r="O40" s="201">
        <v>3.17</v>
      </c>
      <c r="P40" s="201">
        <v>3.61</v>
      </c>
      <c r="Q40" s="201">
        <v>0.41</v>
      </c>
      <c r="R40" s="201">
        <v>1.27</v>
      </c>
      <c r="S40" s="201">
        <v>0.63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87.32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4.17</v>
      </c>
      <c r="AZ40" s="201">
        <v>2.4300000000000002</v>
      </c>
      <c r="BA40" s="201">
        <v>3.42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2.56</v>
      </c>
      <c r="N41" s="201">
        <v>2.85</v>
      </c>
      <c r="O41" s="201">
        <v>3.17</v>
      </c>
      <c r="P41" s="201">
        <v>3.61</v>
      </c>
      <c r="Q41" s="201">
        <v>0.41</v>
      </c>
      <c r="R41" s="201">
        <v>1.27</v>
      </c>
      <c r="S41" s="201">
        <v>0.63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87.32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4.17</v>
      </c>
      <c r="AZ41" s="201">
        <v>2.4300000000000002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2.56</v>
      </c>
      <c r="N42" s="201">
        <v>2.85</v>
      </c>
      <c r="O42" s="201">
        <v>3.17</v>
      </c>
      <c r="P42" s="201">
        <v>3.61</v>
      </c>
      <c r="Q42" s="201">
        <v>0.41</v>
      </c>
      <c r="R42" s="201">
        <v>1.27</v>
      </c>
      <c r="S42" s="201">
        <v>0.63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87.32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4.17</v>
      </c>
      <c r="AZ42" s="201">
        <v>2.4300000000000002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3.61</v>
      </c>
      <c r="Q43" s="201">
        <v>0.41</v>
      </c>
      <c r="R43" s="201">
        <v>1.27</v>
      </c>
      <c r="S43" s="201">
        <v>0.63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85.86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4.17</v>
      </c>
      <c r="AZ43" s="201">
        <v>2.4300000000000002</v>
      </c>
      <c r="BA43" s="201">
        <v>3.15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3.61</v>
      </c>
      <c r="Q44" s="201">
        <v>0.41</v>
      </c>
      <c r="R44" s="201">
        <v>1.27</v>
      </c>
      <c r="S44" s="201">
        <v>0.63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85.86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4.17</v>
      </c>
      <c r="AZ44" s="201">
        <v>2.4300000000000002</v>
      </c>
      <c r="BA44" s="201">
        <v>3.15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3.61</v>
      </c>
      <c r="Q45" s="201">
        <v>0.41</v>
      </c>
      <c r="R45" s="201">
        <v>1.27</v>
      </c>
      <c r="S45" s="201">
        <v>0.63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85.86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4.17</v>
      </c>
      <c r="AZ45" s="201">
        <v>2.4300000000000002</v>
      </c>
      <c r="BA45" s="201">
        <v>3.15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3.61</v>
      </c>
      <c r="Q46" s="201">
        <v>0.41</v>
      </c>
      <c r="R46" s="201">
        <v>1.27</v>
      </c>
      <c r="S46" s="201">
        <v>0.63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85.86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4.17</v>
      </c>
      <c r="AZ46" s="201">
        <v>2.4300000000000002</v>
      </c>
      <c r="BA46" s="201">
        <v>3.15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3.61</v>
      </c>
      <c r="Q47" s="201">
        <v>0.41</v>
      </c>
      <c r="R47" s="201">
        <v>1.27</v>
      </c>
      <c r="S47" s="201">
        <v>0.63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86.42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4.17</v>
      </c>
      <c r="AZ47" s="201">
        <v>2.4300000000000002</v>
      </c>
      <c r="BA47" s="201">
        <v>3.15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3.61</v>
      </c>
      <c r="Q48" s="201">
        <v>0.41</v>
      </c>
      <c r="R48" s="201">
        <v>1.27</v>
      </c>
      <c r="S48" s="201">
        <v>0.63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86.42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4.17</v>
      </c>
      <c r="AZ48" s="201">
        <v>2.4300000000000002</v>
      </c>
      <c r="BA48" s="201">
        <v>3.15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3.84</v>
      </c>
      <c r="Q49" s="201">
        <v>0.41</v>
      </c>
      <c r="R49" s="201">
        <v>1.27</v>
      </c>
      <c r="S49" s="201">
        <v>0.63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86.42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4.17</v>
      </c>
      <c r="AZ49" s="201">
        <v>0.98</v>
      </c>
      <c r="BA49" s="201">
        <v>3.15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3.17</v>
      </c>
      <c r="P50" s="201">
        <v>3.84</v>
      </c>
      <c r="Q50" s="201">
        <v>0.41</v>
      </c>
      <c r="R50" s="201">
        <v>1.27</v>
      </c>
      <c r="S50" s="201">
        <v>0.63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86.42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4.17</v>
      </c>
      <c r="AZ50" s="201">
        <v>0.98</v>
      </c>
      <c r="BA50" s="201">
        <v>3.15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2.56</v>
      </c>
      <c r="N51" s="201">
        <v>2.85</v>
      </c>
      <c r="O51" s="201">
        <v>3.17</v>
      </c>
      <c r="P51" s="201">
        <v>3.84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86.42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4.17</v>
      </c>
      <c r="AZ51" s="201">
        <v>0.98</v>
      </c>
      <c r="BA51" s="201">
        <v>3.15</v>
      </c>
      <c r="BB51" s="201">
        <v>0.22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2.56</v>
      </c>
      <c r="N52" s="201">
        <v>2.85</v>
      </c>
      <c r="O52" s="201">
        <v>3.17</v>
      </c>
      <c r="P52" s="201">
        <v>3.84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86.42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4.17</v>
      </c>
      <c r="AZ52" s="201">
        <v>0.98</v>
      </c>
      <c r="BA52" s="201">
        <v>3.15</v>
      </c>
      <c r="BB52" s="201">
        <v>0.22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2.56</v>
      </c>
      <c r="N53" s="201">
        <v>2.85</v>
      </c>
      <c r="O53" s="201">
        <v>3.17</v>
      </c>
      <c r="P53" s="201">
        <v>3.84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86.42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4.17</v>
      </c>
      <c r="AZ53" s="201">
        <v>0.98</v>
      </c>
      <c r="BA53" s="201">
        <v>3.15</v>
      </c>
      <c r="BB53" s="201">
        <v>0.22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2.56</v>
      </c>
      <c r="N54" s="201">
        <v>2.85</v>
      </c>
      <c r="O54" s="201">
        <v>3.17</v>
      </c>
      <c r="P54" s="201">
        <v>3.84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86.42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4.17</v>
      </c>
      <c r="AZ54" s="201">
        <v>0.98</v>
      </c>
      <c r="BA54" s="201">
        <v>3.15</v>
      </c>
      <c r="BB54" s="201">
        <v>0.22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2.56</v>
      </c>
      <c r="N55" s="201">
        <v>2.85</v>
      </c>
      <c r="O55" s="201">
        <v>3.17</v>
      </c>
      <c r="P55" s="201">
        <v>3.74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86.42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4.17</v>
      </c>
      <c r="AZ55" s="201">
        <v>0.98</v>
      </c>
      <c r="BA55" s="201">
        <v>3.15</v>
      </c>
      <c r="BB55" s="201">
        <v>0.22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2.56</v>
      </c>
      <c r="N56" s="201">
        <v>2.85</v>
      </c>
      <c r="O56" s="201">
        <v>3.17</v>
      </c>
      <c r="P56" s="201">
        <v>3.74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85.82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4.17</v>
      </c>
      <c r="AZ56" s="201">
        <v>0.98</v>
      </c>
      <c r="BA56" s="201">
        <v>3.15</v>
      </c>
      <c r="BB56" s="201">
        <v>0.22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2.56</v>
      </c>
      <c r="N57" s="201">
        <v>2.85</v>
      </c>
      <c r="O57" s="201">
        <v>3.17</v>
      </c>
      <c r="P57" s="201">
        <v>3.74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85.82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4.17</v>
      </c>
      <c r="AZ57" s="201">
        <v>0.98</v>
      </c>
      <c r="BA57" s="201">
        <v>3.15</v>
      </c>
      <c r="BB57" s="201">
        <v>0.22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2.56</v>
      </c>
      <c r="N58" s="201">
        <v>2.85</v>
      </c>
      <c r="O58" s="201">
        <v>3.17</v>
      </c>
      <c r="P58" s="201">
        <v>3.74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85.82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4.17</v>
      </c>
      <c r="AZ58" s="201">
        <v>0.98</v>
      </c>
      <c r="BA58" s="201">
        <v>3.15</v>
      </c>
      <c r="BB58" s="201">
        <v>0.22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2.56</v>
      </c>
      <c r="N59" s="201">
        <v>2.85</v>
      </c>
      <c r="O59" s="201">
        <v>3.17</v>
      </c>
      <c r="P59" s="201">
        <v>3.74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85.82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4.17</v>
      </c>
      <c r="AZ59" s="201">
        <v>0.98</v>
      </c>
      <c r="BA59" s="201">
        <v>3.15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2.56</v>
      </c>
      <c r="N60" s="201">
        <v>2.85</v>
      </c>
      <c r="O60" s="201">
        <v>3.17</v>
      </c>
      <c r="P60" s="201">
        <v>3.74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85.82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4.17</v>
      </c>
      <c r="AZ60" s="201">
        <v>0.98</v>
      </c>
      <c r="BA60" s="201">
        <v>3.15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2.5299999999999998</v>
      </c>
      <c r="N61" s="201">
        <v>2.81</v>
      </c>
      <c r="O61" s="201">
        <v>3.13</v>
      </c>
      <c r="P61" s="201">
        <v>3.69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85.82</v>
      </c>
      <c r="AF61" s="201">
        <v>0</v>
      </c>
      <c r="AG61" s="201">
        <v>0</v>
      </c>
      <c r="AH61" s="201">
        <v>0</v>
      </c>
      <c r="AI61" s="201">
        <v>14.69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4.17</v>
      </c>
      <c r="AZ61" s="201">
        <v>0.98</v>
      </c>
      <c r="BA61" s="201">
        <v>3.15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2.5499999999999998</v>
      </c>
      <c r="N62" s="201">
        <v>2.84</v>
      </c>
      <c r="O62" s="201">
        <v>3.16</v>
      </c>
      <c r="P62" s="201">
        <v>3.73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85.82</v>
      </c>
      <c r="AF62" s="201">
        <v>0</v>
      </c>
      <c r="AG62" s="201">
        <v>0</v>
      </c>
      <c r="AH62" s="201">
        <v>0</v>
      </c>
      <c r="AI62" s="201">
        <v>10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4.17</v>
      </c>
      <c r="AZ62" s="201">
        <v>0.98</v>
      </c>
      <c r="BA62" s="201">
        <v>3.15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2.5499999999999998</v>
      </c>
      <c r="N63" s="201">
        <v>2.84</v>
      </c>
      <c r="O63" s="201">
        <v>3.15</v>
      </c>
      <c r="P63" s="201">
        <v>3.73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85.82</v>
      </c>
      <c r="AF63" s="201">
        <v>0</v>
      </c>
      <c r="AG63" s="201">
        <v>0</v>
      </c>
      <c r="AH63" s="201">
        <v>0</v>
      </c>
      <c r="AI63" s="201">
        <v>10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4.17</v>
      </c>
      <c r="AZ63" s="201">
        <v>0.98</v>
      </c>
      <c r="BA63" s="201">
        <v>3.15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2.5499999999999998</v>
      </c>
      <c r="N64" s="201">
        <v>2.84</v>
      </c>
      <c r="O64" s="201">
        <v>3.16</v>
      </c>
      <c r="P64" s="201">
        <v>3.73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85.82</v>
      </c>
      <c r="AF64" s="201">
        <v>0</v>
      </c>
      <c r="AG64" s="201">
        <v>0</v>
      </c>
      <c r="AH64" s="201">
        <v>0</v>
      </c>
      <c r="AI64" s="201">
        <v>10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4.17</v>
      </c>
      <c r="AZ64" s="201">
        <v>0.98</v>
      </c>
      <c r="BA64" s="201">
        <v>3.15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3.74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85.82</v>
      </c>
      <c r="AF65" s="201">
        <v>0</v>
      </c>
      <c r="AG65" s="201">
        <v>0</v>
      </c>
      <c r="AH65" s="201">
        <v>0</v>
      </c>
      <c r="AI65" s="201">
        <v>10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4.17</v>
      </c>
      <c r="AZ65" s="201">
        <v>0.98</v>
      </c>
      <c r="BA65" s="201">
        <v>3.15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3.74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87.32</v>
      </c>
      <c r="AF66" s="201">
        <v>0</v>
      </c>
      <c r="AG66" s="201">
        <v>0</v>
      </c>
      <c r="AH66" s="201">
        <v>0</v>
      </c>
      <c r="AI66" s="201">
        <v>10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4.17</v>
      </c>
      <c r="AZ66" s="201">
        <v>0.98</v>
      </c>
      <c r="BA66" s="201">
        <v>3.15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2.48</v>
      </c>
      <c r="N67" s="201">
        <v>2.76</v>
      </c>
      <c r="O67" s="201">
        <v>3.07</v>
      </c>
      <c r="P67" s="201">
        <v>3.66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87.32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4.17</v>
      </c>
      <c r="AZ67" s="201">
        <v>1.84</v>
      </c>
      <c r="BA67" s="201">
        <v>3.42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2.5099999999999998</v>
      </c>
      <c r="N68" s="201">
        <v>2.79</v>
      </c>
      <c r="O68" s="201">
        <v>3.1</v>
      </c>
      <c r="P68" s="201">
        <v>3.7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87.32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4.17</v>
      </c>
      <c r="AZ68" s="201">
        <v>1.84</v>
      </c>
      <c r="BA68" s="201">
        <v>3.42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</v>
      </c>
      <c r="N69" s="201">
        <v>2.78</v>
      </c>
      <c r="O69" s="201">
        <v>3.09</v>
      </c>
      <c r="P69" s="201">
        <v>3.69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87.32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4.17</v>
      </c>
      <c r="AZ69" s="201">
        <v>2.71</v>
      </c>
      <c r="BA69" s="201">
        <v>2.7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2.5299999999999998</v>
      </c>
      <c r="N70" s="201">
        <v>2.82</v>
      </c>
      <c r="O70" s="201">
        <v>3.13</v>
      </c>
      <c r="P70" s="201">
        <v>3.74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87.32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4.17</v>
      </c>
      <c r="AZ70" s="201">
        <v>3.65</v>
      </c>
      <c r="BA70" s="201">
        <v>2.7</v>
      </c>
      <c r="BB70" s="201">
        <v>0.22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2.56</v>
      </c>
      <c r="N71" s="201">
        <v>2.85</v>
      </c>
      <c r="O71" s="201">
        <v>3.17</v>
      </c>
      <c r="P71" s="201">
        <v>3.74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87.32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4.17</v>
      </c>
      <c r="AZ71" s="201">
        <v>3.65</v>
      </c>
      <c r="BA71" s="201">
        <v>2.7</v>
      </c>
      <c r="BB71" s="201">
        <v>0.22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2.56</v>
      </c>
      <c r="N72" s="201">
        <v>2.85</v>
      </c>
      <c r="O72" s="201">
        <v>3.17</v>
      </c>
      <c r="P72" s="201">
        <v>3.74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87.32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4.17</v>
      </c>
      <c r="AZ72" s="201">
        <v>3.65</v>
      </c>
      <c r="BA72" s="201">
        <v>2.7</v>
      </c>
      <c r="BB72" s="201">
        <v>0.22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8.02</v>
      </c>
      <c r="M73" s="201">
        <v>2.56</v>
      </c>
      <c r="N73" s="201">
        <v>2.85</v>
      </c>
      <c r="O73" s="201">
        <v>3.17</v>
      </c>
      <c r="P73" s="201">
        <v>3.74</v>
      </c>
      <c r="Q73" s="201">
        <v>0.16</v>
      </c>
      <c r="R73" s="201">
        <v>0.35</v>
      </c>
      <c r="S73" s="201">
        <v>0.3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87.32</v>
      </c>
      <c r="AF73" s="201">
        <v>0</v>
      </c>
      <c r="AG73" s="201">
        <v>0</v>
      </c>
      <c r="AH73" s="201">
        <v>0</v>
      </c>
      <c r="AI73" s="201">
        <v>14.69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4.17</v>
      </c>
      <c r="AZ73" s="201">
        <v>3.65</v>
      </c>
      <c r="BA73" s="201">
        <v>2.7</v>
      </c>
      <c r="BB73" s="201">
        <v>0.22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5.93</v>
      </c>
      <c r="M74" s="201">
        <v>2.56</v>
      </c>
      <c r="N74" s="201">
        <v>2.85</v>
      </c>
      <c r="O74" s="201">
        <v>3.17</v>
      </c>
      <c r="P74" s="201">
        <v>3.74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87.32</v>
      </c>
      <c r="AF74" s="201">
        <v>0</v>
      </c>
      <c r="AG74" s="201">
        <v>0</v>
      </c>
      <c r="AH74" s="201">
        <v>0</v>
      </c>
      <c r="AI74" s="201">
        <v>14.69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4.17</v>
      </c>
      <c r="AZ74" s="201">
        <v>3.65</v>
      </c>
      <c r="BA74" s="201">
        <v>2.7</v>
      </c>
      <c r="BB74" s="201">
        <v>0.22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2.56</v>
      </c>
      <c r="N75" s="201">
        <v>2.85</v>
      </c>
      <c r="O75" s="201">
        <v>3.17</v>
      </c>
      <c r="P75" s="201">
        <v>3.74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87.32</v>
      </c>
      <c r="AF75" s="201">
        <v>0</v>
      </c>
      <c r="AG75" s="201">
        <v>0</v>
      </c>
      <c r="AH75" s="201">
        <v>0</v>
      </c>
      <c r="AI75" s="201">
        <v>14.69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4.17</v>
      </c>
      <c r="AZ75" s="201">
        <v>3.65</v>
      </c>
      <c r="BA75" s="201">
        <v>2.7</v>
      </c>
      <c r="BB75" s="201">
        <v>0.22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2.56</v>
      </c>
      <c r="N76" s="201">
        <v>2.85</v>
      </c>
      <c r="O76" s="201">
        <v>3.17</v>
      </c>
      <c r="P76" s="201">
        <v>3.74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87.32</v>
      </c>
      <c r="AF76" s="201">
        <v>0</v>
      </c>
      <c r="AG76" s="201">
        <v>0</v>
      </c>
      <c r="AH76" s="201">
        <v>0</v>
      </c>
      <c r="AI76" s="201">
        <v>14.69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4.17</v>
      </c>
      <c r="AZ76" s="201">
        <v>4.8600000000000003</v>
      </c>
      <c r="BA76" s="201">
        <v>2.7</v>
      </c>
      <c r="BB76" s="201">
        <v>0.22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2.56</v>
      </c>
      <c r="N77" s="201">
        <v>2.85</v>
      </c>
      <c r="O77" s="201">
        <v>3.17</v>
      </c>
      <c r="P77" s="201">
        <v>3.74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87.32</v>
      </c>
      <c r="AF77" s="201">
        <v>0</v>
      </c>
      <c r="AG77" s="201">
        <v>0</v>
      </c>
      <c r="AH77" s="201">
        <v>0</v>
      </c>
      <c r="AI77" s="201">
        <v>14.69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4.17</v>
      </c>
      <c r="AZ77" s="201">
        <v>4.8600000000000003</v>
      </c>
      <c r="BA77" s="201">
        <v>2.7</v>
      </c>
      <c r="BB77" s="201">
        <v>0.22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2.56</v>
      </c>
      <c r="N78" s="201">
        <v>2.85</v>
      </c>
      <c r="O78" s="201">
        <v>3.17</v>
      </c>
      <c r="P78" s="201">
        <v>3.74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87.32</v>
      </c>
      <c r="AF78" s="201">
        <v>0</v>
      </c>
      <c r="AG78" s="201">
        <v>0</v>
      </c>
      <c r="AH78" s="201">
        <v>0</v>
      </c>
      <c r="AI78" s="201">
        <v>14.69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3.29</v>
      </c>
      <c r="BB78" s="201">
        <v>0.22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3.74</v>
      </c>
      <c r="Q79" s="201">
        <v>0.4</v>
      </c>
      <c r="R79" s="201">
        <v>1.24</v>
      </c>
      <c r="S79" s="201">
        <v>0.61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87.32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3.29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7.13</v>
      </c>
      <c r="M80" s="201">
        <v>2.56</v>
      </c>
      <c r="N80" s="201">
        <v>2.85</v>
      </c>
      <c r="O80" s="201">
        <v>3.17</v>
      </c>
      <c r="P80" s="201">
        <v>3.74</v>
      </c>
      <c r="Q80" s="201">
        <v>0.4</v>
      </c>
      <c r="R80" s="201">
        <v>1.24</v>
      </c>
      <c r="S80" s="201">
        <v>0.61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87.32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3.29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</v>
      </c>
      <c r="L81" s="201">
        <v>7.13</v>
      </c>
      <c r="M81" s="201">
        <v>2.56</v>
      </c>
      <c r="N81" s="201">
        <v>2.85</v>
      </c>
      <c r="O81" s="201">
        <v>3.17</v>
      </c>
      <c r="P81" s="201">
        <v>3.74</v>
      </c>
      <c r="Q81" s="201">
        <v>0.4</v>
      </c>
      <c r="R81" s="201">
        <v>1.24</v>
      </c>
      <c r="S81" s="201">
        <v>0.61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87.32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3.29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</v>
      </c>
      <c r="L82" s="201">
        <v>7.13</v>
      </c>
      <c r="M82" s="201">
        <v>2.56</v>
      </c>
      <c r="N82" s="201">
        <v>2.85</v>
      </c>
      <c r="O82" s="201">
        <v>3.17</v>
      </c>
      <c r="P82" s="201">
        <v>3.74</v>
      </c>
      <c r="Q82" s="201">
        <v>0.4</v>
      </c>
      <c r="R82" s="201">
        <v>1.24</v>
      </c>
      <c r="S82" s="201">
        <v>0.61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87.32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3.29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</v>
      </c>
      <c r="L83" s="201">
        <v>7.13</v>
      </c>
      <c r="M83" s="201">
        <v>2.56</v>
      </c>
      <c r="N83" s="201">
        <v>2.85</v>
      </c>
      <c r="O83" s="201">
        <v>3.17</v>
      </c>
      <c r="P83" s="201">
        <v>3.74</v>
      </c>
      <c r="Q83" s="201">
        <v>0.4</v>
      </c>
      <c r="R83" s="201">
        <v>1.24</v>
      </c>
      <c r="S83" s="201">
        <v>0.61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87.32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3.29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</v>
      </c>
      <c r="L84" s="201">
        <v>7.13</v>
      </c>
      <c r="M84" s="201">
        <v>2.56</v>
      </c>
      <c r="N84" s="201">
        <v>2.85</v>
      </c>
      <c r="O84" s="201">
        <v>3.17</v>
      </c>
      <c r="P84" s="201">
        <v>3.74</v>
      </c>
      <c r="Q84" s="201">
        <v>0.4</v>
      </c>
      <c r="R84" s="201">
        <v>1.24</v>
      </c>
      <c r="S84" s="201">
        <v>0.61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87.32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3.29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</v>
      </c>
      <c r="L85" s="201">
        <v>7.22</v>
      </c>
      <c r="M85" s="201">
        <v>2.56</v>
      </c>
      <c r="N85" s="201">
        <v>2.85</v>
      </c>
      <c r="O85" s="201">
        <v>3.17</v>
      </c>
      <c r="P85" s="201">
        <v>3.74</v>
      </c>
      <c r="Q85" s="201">
        <v>0.4</v>
      </c>
      <c r="R85" s="201">
        <v>1.24</v>
      </c>
      <c r="S85" s="201">
        <v>0.61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87.32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3.29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</v>
      </c>
      <c r="L86" s="201">
        <v>7.22</v>
      </c>
      <c r="M86" s="201">
        <v>2.56</v>
      </c>
      <c r="N86" s="201">
        <v>2.85</v>
      </c>
      <c r="O86" s="201">
        <v>3.17</v>
      </c>
      <c r="P86" s="201">
        <v>3.74</v>
      </c>
      <c r="Q86" s="201">
        <v>0.4</v>
      </c>
      <c r="R86" s="201">
        <v>1.24</v>
      </c>
      <c r="S86" s="201">
        <v>0.61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87.32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4.17</v>
      </c>
      <c r="AZ86" s="201">
        <v>4.8600000000000003</v>
      </c>
      <c r="BA86" s="201">
        <v>3.29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</v>
      </c>
      <c r="L87" s="201">
        <v>7.22</v>
      </c>
      <c r="M87" s="201">
        <v>2.56</v>
      </c>
      <c r="N87" s="201">
        <v>2.85</v>
      </c>
      <c r="O87" s="201">
        <v>3.17</v>
      </c>
      <c r="P87" s="201">
        <v>3.84</v>
      </c>
      <c r="Q87" s="201">
        <v>0.4</v>
      </c>
      <c r="R87" s="201">
        <v>1.24</v>
      </c>
      <c r="S87" s="201">
        <v>0.61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87.32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4.17</v>
      </c>
      <c r="AZ87" s="201">
        <v>4.8600000000000003</v>
      </c>
      <c r="BA87" s="201">
        <v>3.29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</v>
      </c>
      <c r="L88" s="201">
        <v>8.85</v>
      </c>
      <c r="M88" s="201">
        <v>2.56</v>
      </c>
      <c r="N88" s="201">
        <v>2.85</v>
      </c>
      <c r="O88" s="201">
        <v>3.17</v>
      </c>
      <c r="P88" s="201">
        <v>3.84</v>
      </c>
      <c r="Q88" s="201">
        <v>0.4</v>
      </c>
      <c r="R88" s="201">
        <v>1.24</v>
      </c>
      <c r="S88" s="201">
        <v>0.61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87.32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4.17</v>
      </c>
      <c r="AZ88" s="201">
        <v>4.8600000000000003</v>
      </c>
      <c r="BA88" s="201">
        <v>3.29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</v>
      </c>
      <c r="L89" s="201">
        <v>8.85</v>
      </c>
      <c r="M89" s="201">
        <v>2.56</v>
      </c>
      <c r="N89" s="201">
        <v>2.85</v>
      </c>
      <c r="O89" s="201">
        <v>3.17</v>
      </c>
      <c r="P89" s="201">
        <v>3.84</v>
      </c>
      <c r="Q89" s="201">
        <v>0.4</v>
      </c>
      <c r="R89" s="201">
        <v>1.24</v>
      </c>
      <c r="S89" s="201">
        <v>0.61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87.32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4.17</v>
      </c>
      <c r="AZ89" s="201">
        <v>4.8600000000000003</v>
      </c>
      <c r="BA89" s="201">
        <v>3.29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</v>
      </c>
      <c r="L90" s="201">
        <v>8.85</v>
      </c>
      <c r="M90" s="201">
        <v>2.56</v>
      </c>
      <c r="N90" s="201">
        <v>2.85</v>
      </c>
      <c r="O90" s="201">
        <v>3.17</v>
      </c>
      <c r="P90" s="201">
        <v>3.84</v>
      </c>
      <c r="Q90" s="201">
        <v>0.4</v>
      </c>
      <c r="R90" s="201">
        <v>1.24</v>
      </c>
      <c r="S90" s="201">
        <v>0.61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87.32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3.29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</v>
      </c>
      <c r="L91" s="201">
        <v>8.85</v>
      </c>
      <c r="M91" s="201">
        <v>2.56</v>
      </c>
      <c r="N91" s="201">
        <v>2.85</v>
      </c>
      <c r="O91" s="201">
        <v>3.17</v>
      </c>
      <c r="P91" s="201">
        <v>3.84</v>
      </c>
      <c r="Q91" s="201">
        <v>0.4</v>
      </c>
      <c r="R91" s="201">
        <v>1.24</v>
      </c>
      <c r="S91" s="201">
        <v>0.61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87.32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3.29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</v>
      </c>
      <c r="L92" s="201">
        <v>8.85</v>
      </c>
      <c r="M92" s="201">
        <v>2.56</v>
      </c>
      <c r="N92" s="201">
        <v>2.85</v>
      </c>
      <c r="O92" s="201">
        <v>3.17</v>
      </c>
      <c r="P92" s="201">
        <v>3.84</v>
      </c>
      <c r="Q92" s="201">
        <v>0.4</v>
      </c>
      <c r="R92" s="201">
        <v>1.24</v>
      </c>
      <c r="S92" s="201">
        <v>0.61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87.32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3.29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</v>
      </c>
      <c r="L93" s="201">
        <v>8.85</v>
      </c>
      <c r="M93" s="201">
        <v>2.56</v>
      </c>
      <c r="N93" s="201">
        <v>2.85</v>
      </c>
      <c r="O93" s="201">
        <v>3.17</v>
      </c>
      <c r="P93" s="201">
        <v>3.84</v>
      </c>
      <c r="Q93" s="201">
        <v>0.4</v>
      </c>
      <c r="R93" s="201">
        <v>1.24</v>
      </c>
      <c r="S93" s="201">
        <v>0.61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87.32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3.29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</v>
      </c>
      <c r="L94" s="201">
        <v>8.85</v>
      </c>
      <c r="M94" s="201">
        <v>2.56</v>
      </c>
      <c r="N94" s="201">
        <v>2.85</v>
      </c>
      <c r="O94" s="201">
        <v>3.17</v>
      </c>
      <c r="P94" s="201">
        <v>3.84</v>
      </c>
      <c r="Q94" s="201">
        <v>0.4</v>
      </c>
      <c r="R94" s="201">
        <v>1.24</v>
      </c>
      <c r="S94" s="201">
        <v>0.61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87.32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4.17</v>
      </c>
      <c r="AZ94" s="201">
        <v>3.65</v>
      </c>
      <c r="BA94" s="201">
        <v>3.29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</v>
      </c>
      <c r="L95" s="201">
        <v>8.85</v>
      </c>
      <c r="M95" s="201">
        <v>2.56</v>
      </c>
      <c r="N95" s="201">
        <v>2.85</v>
      </c>
      <c r="O95" s="201">
        <v>3.17</v>
      </c>
      <c r="P95" s="201">
        <v>3.84</v>
      </c>
      <c r="Q95" s="201">
        <v>0.4</v>
      </c>
      <c r="R95" s="201">
        <v>1.24</v>
      </c>
      <c r="S95" s="201">
        <v>0.61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87.32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4.17</v>
      </c>
      <c r="AZ95" s="201">
        <v>3.65</v>
      </c>
      <c r="BA95" s="201">
        <v>3.29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</v>
      </c>
      <c r="L96" s="201">
        <v>8.85</v>
      </c>
      <c r="M96" s="201">
        <v>2.56</v>
      </c>
      <c r="N96" s="201">
        <v>2.85</v>
      </c>
      <c r="O96" s="201">
        <v>3.17</v>
      </c>
      <c r="P96" s="201">
        <v>3.84</v>
      </c>
      <c r="Q96" s="201">
        <v>0.4</v>
      </c>
      <c r="R96" s="201">
        <v>1.24</v>
      </c>
      <c r="S96" s="201">
        <v>0.61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87.32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4.17</v>
      </c>
      <c r="AZ96" s="201">
        <v>3.65</v>
      </c>
      <c r="BA96" s="201">
        <v>3.29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</v>
      </c>
      <c r="L97" s="201">
        <v>8.85</v>
      </c>
      <c r="M97" s="201">
        <v>2.56</v>
      </c>
      <c r="N97" s="201">
        <v>2.85</v>
      </c>
      <c r="O97" s="201">
        <v>3.17</v>
      </c>
      <c r="P97" s="201">
        <v>3.84</v>
      </c>
      <c r="Q97" s="201">
        <v>0.4</v>
      </c>
      <c r="R97" s="201">
        <v>1.24</v>
      </c>
      <c r="S97" s="201">
        <v>0.61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87.32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4.17</v>
      </c>
      <c r="AZ97" s="201">
        <v>3.65</v>
      </c>
      <c r="BA97" s="201">
        <v>3.29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</v>
      </c>
      <c r="L98" s="201">
        <v>8.85</v>
      </c>
      <c r="M98" s="201">
        <v>2.56</v>
      </c>
      <c r="N98" s="201">
        <v>2.85</v>
      </c>
      <c r="O98" s="201">
        <v>3.17</v>
      </c>
      <c r="P98" s="201">
        <v>3.84</v>
      </c>
      <c r="Q98" s="201">
        <v>0.4</v>
      </c>
      <c r="R98" s="201">
        <v>1.24</v>
      </c>
      <c r="S98" s="201">
        <v>0.61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87.32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4.17</v>
      </c>
      <c r="AZ98" s="201">
        <v>3.65</v>
      </c>
      <c r="BA98" s="201">
        <v>3.29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5.1749999999999995E-4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2.2949999999999997E-3</v>
      </c>
      <c r="K99">
        <f t="shared" si="0"/>
        <v>4.1864999999999992E-2</v>
      </c>
      <c r="L99">
        <f t="shared" si="0"/>
        <v>0.14904000000000012</v>
      </c>
      <c r="M99">
        <f t="shared" si="0"/>
        <v>6.0230000000000034E-2</v>
      </c>
      <c r="N99">
        <f t="shared" si="0"/>
        <v>6.6639999999999935E-2</v>
      </c>
      <c r="O99">
        <f t="shared" si="0"/>
        <v>7.4127499999999943E-2</v>
      </c>
      <c r="P99">
        <f t="shared" si="0"/>
        <v>8.8652500000000009E-2</v>
      </c>
      <c r="Q99">
        <f t="shared" si="0"/>
        <v>6.7799999999999961E-3</v>
      </c>
      <c r="R99">
        <f t="shared" si="0"/>
        <v>2.1117499999999987E-2</v>
      </c>
      <c r="S99">
        <f t="shared" si="0"/>
        <v>1.0444999999999994E-2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2.0884449999999974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0.38125750000000014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0.13536500000000004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9.8822500000000021E-2</v>
      </c>
      <c r="AZ99">
        <f t="shared" si="0"/>
        <v>8.5060000000000011E-2</v>
      </c>
      <c r="BA99">
        <f t="shared" si="0"/>
        <v>7.8157500000000088E-2</v>
      </c>
      <c r="BB99">
        <f t="shared" si="0"/>
        <v>4.5624999999999943E-2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17.62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17.62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17.62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17.62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17.62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17.62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17.62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17.62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17.329999999999998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17.329999999999998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17.329999999999998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17.329999999999998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17.440000000000001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17.440000000000001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17.440000000000001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17.440000000000001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17.440000000000001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17.440000000000001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17.440000000000001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17.440000000000001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17.440000000000001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0.42143499999999928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502.33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502.33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483.93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478.93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483.93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453.93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473.93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443.93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350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293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285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285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285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285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287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287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287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287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287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287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287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287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287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185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185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185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185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185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185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203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253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203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253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326.93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326.93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326.93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326.93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326.93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326.93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475.93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494.93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376.93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356.93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6.9357499999999996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5.0631349999999999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12.81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13.71</v>
      </c>
      <c r="K3" s="201">
        <v>17.2</v>
      </c>
      <c r="L3" s="201">
        <v>0.61</v>
      </c>
      <c r="M3" s="201">
        <v>2.23</v>
      </c>
      <c r="N3" s="201">
        <v>1.84</v>
      </c>
      <c r="O3" s="201">
        <v>2.58</v>
      </c>
      <c r="P3" s="201">
        <v>0.76</v>
      </c>
      <c r="Q3" s="201">
        <v>0.33</v>
      </c>
      <c r="R3" s="201">
        <v>0.67</v>
      </c>
      <c r="S3" s="201">
        <v>0.41</v>
      </c>
      <c r="T3" s="201">
        <v>0</v>
      </c>
      <c r="U3" s="201">
        <v>2.06</v>
      </c>
      <c r="V3" s="201">
        <v>0.32</v>
      </c>
      <c r="W3" s="201">
        <v>0.65</v>
      </c>
      <c r="X3" s="201">
        <v>2.19</v>
      </c>
      <c r="Y3" s="201">
        <v>0</v>
      </c>
      <c r="Z3" s="201">
        <v>4.12</v>
      </c>
      <c r="AA3" s="201">
        <v>1.33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-0.22</v>
      </c>
      <c r="AH3" s="201">
        <v>0</v>
      </c>
      <c r="AI3" s="201">
        <v>0</v>
      </c>
      <c r="AJ3" s="201">
        <v>0</v>
      </c>
      <c r="AK3" s="201">
        <v>-6.95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0.12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37.79</v>
      </c>
      <c r="K4" s="201">
        <v>17.2</v>
      </c>
      <c r="L4" s="201">
        <v>0.61</v>
      </c>
      <c r="M4" s="201">
        <v>2.23</v>
      </c>
      <c r="N4" s="201">
        <v>1.84</v>
      </c>
      <c r="O4" s="201">
        <v>2.58</v>
      </c>
      <c r="P4" s="201">
        <v>0.76</v>
      </c>
      <c r="Q4" s="201">
        <v>0.33</v>
      </c>
      <c r="R4" s="201">
        <v>0.67</v>
      </c>
      <c r="S4" s="201">
        <v>0.41</v>
      </c>
      <c r="T4" s="201">
        <v>0</v>
      </c>
      <c r="U4" s="201">
        <v>2.06</v>
      </c>
      <c r="V4" s="201">
        <v>0.27</v>
      </c>
      <c r="W4" s="201">
        <v>0.65</v>
      </c>
      <c r="X4" s="201">
        <v>2.19</v>
      </c>
      <c r="Y4" s="201">
        <v>0</v>
      </c>
      <c r="Z4" s="201">
        <v>4.12</v>
      </c>
      <c r="AA4" s="201">
        <v>1.33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-0.22</v>
      </c>
      <c r="AH4" s="201">
        <v>0</v>
      </c>
      <c r="AI4" s="201">
        <v>0</v>
      </c>
      <c r="AJ4" s="201">
        <v>0</v>
      </c>
      <c r="AK4" s="201">
        <v>-6.95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0.12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21.78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44.28</v>
      </c>
      <c r="K5" s="201">
        <v>17.2</v>
      </c>
      <c r="L5" s="201">
        <v>0.61</v>
      </c>
      <c r="M5" s="201">
        <v>2.23</v>
      </c>
      <c r="N5" s="201">
        <v>1.84</v>
      </c>
      <c r="O5" s="201">
        <v>2.58</v>
      </c>
      <c r="P5" s="201">
        <v>0.76</v>
      </c>
      <c r="Q5" s="201">
        <v>0.33</v>
      </c>
      <c r="R5" s="201">
        <v>0.67</v>
      </c>
      <c r="S5" s="201">
        <v>0.41</v>
      </c>
      <c r="T5" s="201">
        <v>0</v>
      </c>
      <c r="U5" s="201">
        <v>2.06</v>
      </c>
      <c r="V5" s="201">
        <v>0.27</v>
      </c>
      <c r="W5" s="201">
        <v>0.65</v>
      </c>
      <c r="X5" s="201">
        <v>2.19</v>
      </c>
      <c r="Y5" s="201">
        <v>0</v>
      </c>
      <c r="Z5" s="201">
        <v>4.12</v>
      </c>
      <c r="AA5" s="201">
        <v>1.33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-0.22</v>
      </c>
      <c r="AH5" s="201">
        <v>0</v>
      </c>
      <c r="AI5" s="201">
        <v>0</v>
      </c>
      <c r="AJ5" s="201">
        <v>0</v>
      </c>
      <c r="AK5" s="201">
        <v>-6.95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0.12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45.45</v>
      </c>
      <c r="K6" s="201">
        <v>17.2</v>
      </c>
      <c r="L6" s="201">
        <v>0.61</v>
      </c>
      <c r="M6" s="201">
        <v>2.23</v>
      </c>
      <c r="N6" s="201">
        <v>1.84</v>
      </c>
      <c r="O6" s="201">
        <v>2.58</v>
      </c>
      <c r="P6" s="201">
        <v>0.76</v>
      </c>
      <c r="Q6" s="201">
        <v>0.33</v>
      </c>
      <c r="R6" s="201">
        <v>0.67</v>
      </c>
      <c r="S6" s="201">
        <v>0.41</v>
      </c>
      <c r="T6" s="201">
        <v>0</v>
      </c>
      <c r="U6" s="201">
        <v>2.06</v>
      </c>
      <c r="V6" s="201">
        <v>0.27</v>
      </c>
      <c r="W6" s="201">
        <v>0.65</v>
      </c>
      <c r="X6" s="201">
        <v>2.19</v>
      </c>
      <c r="Y6" s="201">
        <v>0</v>
      </c>
      <c r="Z6" s="201">
        <v>4.12</v>
      </c>
      <c r="AA6" s="201">
        <v>1.33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-0.22</v>
      </c>
      <c r="AH6" s="201">
        <v>0</v>
      </c>
      <c r="AI6" s="201">
        <v>0</v>
      </c>
      <c r="AJ6" s="201">
        <v>0</v>
      </c>
      <c r="AK6" s="201">
        <v>-6.95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0.12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45.45</v>
      </c>
      <c r="K7" s="201">
        <v>17.2</v>
      </c>
      <c r="L7" s="201">
        <v>0.61</v>
      </c>
      <c r="M7" s="201">
        <v>2.23</v>
      </c>
      <c r="N7" s="201">
        <v>1.84</v>
      </c>
      <c r="O7" s="201">
        <v>2.58</v>
      </c>
      <c r="P7" s="201">
        <v>0.76</v>
      </c>
      <c r="Q7" s="201">
        <v>0.33</v>
      </c>
      <c r="R7" s="201">
        <v>0.67</v>
      </c>
      <c r="S7" s="201">
        <v>0.41</v>
      </c>
      <c r="T7" s="201">
        <v>0</v>
      </c>
      <c r="U7" s="201">
        <v>2.06</v>
      </c>
      <c r="V7" s="201">
        <v>0.27</v>
      </c>
      <c r="W7" s="201">
        <v>0.65</v>
      </c>
      <c r="X7" s="201">
        <v>2.19</v>
      </c>
      <c r="Y7" s="201">
        <v>0</v>
      </c>
      <c r="Z7" s="201">
        <v>4.12</v>
      </c>
      <c r="AA7" s="201">
        <v>1.33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-0.22</v>
      </c>
      <c r="AH7" s="201">
        <v>0</v>
      </c>
      <c r="AI7" s="201">
        <v>0</v>
      </c>
      <c r="AJ7" s="201">
        <v>0</v>
      </c>
      <c r="AK7" s="201">
        <v>-6.95</v>
      </c>
      <c r="AL7" s="201">
        <v>0</v>
      </c>
      <c r="AM7" s="201">
        <v>0</v>
      </c>
      <c r="AN7" s="201">
        <v>0</v>
      </c>
      <c r="AO7" s="201">
        <v>-60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0.12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46.66</v>
      </c>
      <c r="K8" s="201">
        <v>17.2</v>
      </c>
      <c r="L8" s="201">
        <v>0.61</v>
      </c>
      <c r="M8" s="201">
        <v>2.23</v>
      </c>
      <c r="N8" s="201">
        <v>1.84</v>
      </c>
      <c r="O8" s="201">
        <v>2.58</v>
      </c>
      <c r="P8" s="201">
        <v>0.76</v>
      </c>
      <c r="Q8" s="201">
        <v>0.33</v>
      </c>
      <c r="R8" s="201">
        <v>0.67</v>
      </c>
      <c r="S8" s="201">
        <v>0.41</v>
      </c>
      <c r="T8" s="201">
        <v>0</v>
      </c>
      <c r="U8" s="201">
        <v>2.06</v>
      </c>
      <c r="V8" s="201">
        <v>0.27</v>
      </c>
      <c r="W8" s="201">
        <v>0.65</v>
      </c>
      <c r="X8" s="201">
        <v>2.19</v>
      </c>
      <c r="Y8" s="201">
        <v>0</v>
      </c>
      <c r="Z8" s="201">
        <v>4.12</v>
      </c>
      <c r="AA8" s="201">
        <v>1.33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-0.22</v>
      </c>
      <c r="AH8" s="201">
        <v>0</v>
      </c>
      <c r="AI8" s="201">
        <v>0</v>
      </c>
      <c r="AJ8" s="201">
        <v>0</v>
      </c>
      <c r="AK8" s="201">
        <v>-6.95</v>
      </c>
      <c r="AL8" s="201">
        <v>0</v>
      </c>
      <c r="AM8" s="201">
        <v>0</v>
      </c>
      <c r="AN8" s="201">
        <v>0</v>
      </c>
      <c r="AO8" s="201">
        <v>-40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0.12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46.66</v>
      </c>
      <c r="K9" s="201">
        <v>17.2</v>
      </c>
      <c r="L9" s="201">
        <v>0.61</v>
      </c>
      <c r="M9" s="201">
        <v>2.23</v>
      </c>
      <c r="N9" s="201">
        <v>1.84</v>
      </c>
      <c r="O9" s="201">
        <v>2.58</v>
      </c>
      <c r="P9" s="201">
        <v>0.76</v>
      </c>
      <c r="Q9" s="201">
        <v>0.33</v>
      </c>
      <c r="R9" s="201">
        <v>0.67</v>
      </c>
      <c r="S9" s="201">
        <v>0.41</v>
      </c>
      <c r="T9" s="201">
        <v>0</v>
      </c>
      <c r="U9" s="201">
        <v>2.06</v>
      </c>
      <c r="V9" s="201">
        <v>0.27</v>
      </c>
      <c r="W9" s="201">
        <v>0.65</v>
      </c>
      <c r="X9" s="201">
        <v>2.19</v>
      </c>
      <c r="Y9" s="201">
        <v>0</v>
      </c>
      <c r="Z9" s="201">
        <v>4.12</v>
      </c>
      <c r="AA9" s="201">
        <v>1.33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-0.22</v>
      </c>
      <c r="AH9" s="201">
        <v>0</v>
      </c>
      <c r="AI9" s="201">
        <v>0</v>
      </c>
      <c r="AJ9" s="201">
        <v>0</v>
      </c>
      <c r="AK9" s="201">
        <v>-6.95</v>
      </c>
      <c r="AL9" s="201">
        <v>0</v>
      </c>
      <c r="AM9" s="201">
        <v>0</v>
      </c>
      <c r="AN9" s="201">
        <v>0</v>
      </c>
      <c r="AO9" s="201">
        <v>-60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0.12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46.66</v>
      </c>
      <c r="K10" s="201">
        <v>17.2</v>
      </c>
      <c r="L10" s="201">
        <v>0.61</v>
      </c>
      <c r="M10" s="201">
        <v>2.23</v>
      </c>
      <c r="N10" s="201">
        <v>1.84</v>
      </c>
      <c r="O10" s="201">
        <v>2.58</v>
      </c>
      <c r="P10" s="201">
        <v>0.76</v>
      </c>
      <c r="Q10" s="201">
        <v>0.33</v>
      </c>
      <c r="R10" s="201">
        <v>0.67</v>
      </c>
      <c r="S10" s="201">
        <v>0.41</v>
      </c>
      <c r="T10" s="201">
        <v>0</v>
      </c>
      <c r="U10" s="201">
        <v>2.06</v>
      </c>
      <c r="V10" s="201">
        <v>0.27</v>
      </c>
      <c r="W10" s="201">
        <v>0.65</v>
      </c>
      <c r="X10" s="201">
        <v>2.19</v>
      </c>
      <c r="Y10" s="201">
        <v>0</v>
      </c>
      <c r="Z10" s="201">
        <v>4.12</v>
      </c>
      <c r="AA10" s="201">
        <v>1.33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-0.22</v>
      </c>
      <c r="AH10" s="201">
        <v>0</v>
      </c>
      <c r="AI10" s="201">
        <v>0</v>
      </c>
      <c r="AJ10" s="201">
        <v>0</v>
      </c>
      <c r="AK10" s="201">
        <v>-6.95</v>
      </c>
      <c r="AL10" s="201">
        <v>0</v>
      </c>
      <c r="AM10" s="201">
        <v>0</v>
      </c>
      <c r="AN10" s="201">
        <v>0</v>
      </c>
      <c r="AO10" s="201">
        <v>-30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0.25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17.2</v>
      </c>
      <c r="L11" s="201">
        <v>0.61</v>
      </c>
      <c r="M11" s="201">
        <v>2.23</v>
      </c>
      <c r="N11" s="201">
        <v>1.84</v>
      </c>
      <c r="O11" s="201">
        <v>2.58</v>
      </c>
      <c r="P11" s="201">
        <v>0.76</v>
      </c>
      <c r="Q11" s="201">
        <v>0.33</v>
      </c>
      <c r="R11" s="201">
        <v>0.67</v>
      </c>
      <c r="S11" s="201">
        <v>0.41</v>
      </c>
      <c r="T11" s="201">
        <v>0</v>
      </c>
      <c r="U11" s="201">
        <v>2.06</v>
      </c>
      <c r="V11" s="201">
        <v>0.27</v>
      </c>
      <c r="W11" s="201">
        <v>0.65</v>
      </c>
      <c r="X11" s="201">
        <v>2.19</v>
      </c>
      <c r="Y11" s="201">
        <v>0</v>
      </c>
      <c r="Z11" s="201">
        <v>4.12</v>
      </c>
      <c r="AA11" s="201">
        <v>1.33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-0.22</v>
      </c>
      <c r="AH11" s="201">
        <v>0</v>
      </c>
      <c r="AI11" s="201">
        <v>0</v>
      </c>
      <c r="AJ11" s="201">
        <v>0</v>
      </c>
      <c r="AK11" s="201">
        <v>-6.95</v>
      </c>
      <c r="AL11" s="201">
        <v>0</v>
      </c>
      <c r="AM11" s="201">
        <v>0</v>
      </c>
      <c r="AN11" s="201">
        <v>0</v>
      </c>
      <c r="AO11" s="201">
        <v>73.930000000000007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0.25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17.2</v>
      </c>
      <c r="L12" s="201">
        <v>0.61</v>
      </c>
      <c r="M12" s="201">
        <v>2.23</v>
      </c>
      <c r="N12" s="201">
        <v>1.84</v>
      </c>
      <c r="O12" s="201">
        <v>2.58</v>
      </c>
      <c r="P12" s="201">
        <v>0.76</v>
      </c>
      <c r="Q12" s="201">
        <v>0.33</v>
      </c>
      <c r="R12" s="201">
        <v>0.67</v>
      </c>
      <c r="S12" s="201">
        <v>0.41</v>
      </c>
      <c r="T12" s="201">
        <v>0</v>
      </c>
      <c r="U12" s="201">
        <v>2.06</v>
      </c>
      <c r="V12" s="201">
        <v>0.27</v>
      </c>
      <c r="W12" s="201">
        <v>0.65</v>
      </c>
      <c r="X12" s="201">
        <v>2.19</v>
      </c>
      <c r="Y12" s="201">
        <v>0</v>
      </c>
      <c r="Z12" s="201">
        <v>4.12</v>
      </c>
      <c r="AA12" s="201">
        <v>1.33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-0.22</v>
      </c>
      <c r="AH12" s="201">
        <v>0</v>
      </c>
      <c r="AI12" s="201">
        <v>0</v>
      </c>
      <c r="AJ12" s="201">
        <v>0</v>
      </c>
      <c r="AK12" s="201">
        <v>-6.95</v>
      </c>
      <c r="AL12" s="201">
        <v>0</v>
      </c>
      <c r="AM12" s="201">
        <v>0</v>
      </c>
      <c r="AN12" s="201">
        <v>0</v>
      </c>
      <c r="AO12" s="201">
        <v>73.930000000000007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0.25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17.2</v>
      </c>
      <c r="L13" s="201">
        <v>0.61</v>
      </c>
      <c r="M13" s="201">
        <v>2.23</v>
      </c>
      <c r="N13" s="201">
        <v>1.84</v>
      </c>
      <c r="O13" s="201">
        <v>2.58</v>
      </c>
      <c r="P13" s="201">
        <v>0.76</v>
      </c>
      <c r="Q13" s="201">
        <v>0.33</v>
      </c>
      <c r="R13" s="201">
        <v>0.67</v>
      </c>
      <c r="S13" s="201">
        <v>0.41</v>
      </c>
      <c r="T13" s="201">
        <v>0</v>
      </c>
      <c r="U13" s="201">
        <v>2.06</v>
      </c>
      <c r="V13" s="201">
        <v>0.27</v>
      </c>
      <c r="W13" s="201">
        <v>0.65</v>
      </c>
      <c r="X13" s="201">
        <v>2.19</v>
      </c>
      <c r="Y13" s="201">
        <v>0</v>
      </c>
      <c r="Z13" s="201">
        <v>4.12</v>
      </c>
      <c r="AA13" s="201">
        <v>1.33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-0.22</v>
      </c>
      <c r="AH13" s="201">
        <v>0</v>
      </c>
      <c r="AI13" s="201">
        <v>0</v>
      </c>
      <c r="AJ13" s="201">
        <v>0</v>
      </c>
      <c r="AK13" s="201">
        <v>-6.95</v>
      </c>
      <c r="AL13" s="201">
        <v>0</v>
      </c>
      <c r="AM13" s="201">
        <v>0</v>
      </c>
      <c r="AN13" s="201">
        <v>0</v>
      </c>
      <c r="AO13" s="201">
        <v>173.93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0.25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17.2</v>
      </c>
      <c r="L14" s="201">
        <v>0.61</v>
      </c>
      <c r="M14" s="201">
        <v>2.23</v>
      </c>
      <c r="N14" s="201">
        <v>1.84</v>
      </c>
      <c r="O14" s="201">
        <v>2.58</v>
      </c>
      <c r="P14" s="201">
        <v>0.76</v>
      </c>
      <c r="Q14" s="201">
        <v>0.33</v>
      </c>
      <c r="R14" s="201">
        <v>0.67</v>
      </c>
      <c r="S14" s="201">
        <v>0.41</v>
      </c>
      <c r="T14" s="201">
        <v>0</v>
      </c>
      <c r="U14" s="201">
        <v>2.06</v>
      </c>
      <c r="V14" s="201">
        <v>0.27</v>
      </c>
      <c r="W14" s="201">
        <v>0.65</v>
      </c>
      <c r="X14" s="201">
        <v>2.19</v>
      </c>
      <c r="Y14" s="201">
        <v>0</v>
      </c>
      <c r="Z14" s="201">
        <v>4.12</v>
      </c>
      <c r="AA14" s="201">
        <v>1.33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-0.22</v>
      </c>
      <c r="AH14" s="201">
        <v>0</v>
      </c>
      <c r="AI14" s="201">
        <v>0</v>
      </c>
      <c r="AJ14" s="201">
        <v>0</v>
      </c>
      <c r="AK14" s="201">
        <v>-6.95</v>
      </c>
      <c r="AL14" s="201">
        <v>0</v>
      </c>
      <c r="AM14" s="201">
        <v>0</v>
      </c>
      <c r="AN14" s="201">
        <v>0</v>
      </c>
      <c r="AO14" s="201">
        <v>173.93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0.25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47.27</v>
      </c>
      <c r="K15" s="201">
        <v>17.170000000000002</v>
      </c>
      <c r="L15" s="201">
        <v>0.61</v>
      </c>
      <c r="M15" s="201">
        <v>2.2200000000000002</v>
      </c>
      <c r="N15" s="201">
        <v>1.84</v>
      </c>
      <c r="O15" s="201">
        <v>2.57</v>
      </c>
      <c r="P15" s="201">
        <v>0.76</v>
      </c>
      <c r="Q15" s="201">
        <v>0.34</v>
      </c>
      <c r="R15" s="201">
        <v>0.66</v>
      </c>
      <c r="S15" s="201">
        <v>0.41</v>
      </c>
      <c r="T15" s="201">
        <v>0</v>
      </c>
      <c r="U15" s="201">
        <v>2.06</v>
      </c>
      <c r="V15" s="201">
        <v>0.27</v>
      </c>
      <c r="W15" s="201">
        <v>0.65</v>
      </c>
      <c r="X15" s="201">
        <v>2.19</v>
      </c>
      <c r="Y15" s="201">
        <v>0</v>
      </c>
      <c r="Z15" s="201">
        <v>4.12</v>
      </c>
      <c r="AA15" s="201">
        <v>1.33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-0.22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173.93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0.12</v>
      </c>
      <c r="AW15" s="201">
        <v>0.14000000000000001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47.27</v>
      </c>
      <c r="K16" s="201">
        <v>17.190000000000001</v>
      </c>
      <c r="L16" s="201">
        <v>0.61</v>
      </c>
      <c r="M16" s="201">
        <v>2.2200000000000002</v>
      </c>
      <c r="N16" s="201">
        <v>1.84</v>
      </c>
      <c r="O16" s="201">
        <v>2.57</v>
      </c>
      <c r="P16" s="201">
        <v>0.76</v>
      </c>
      <c r="Q16" s="201">
        <v>0.34</v>
      </c>
      <c r="R16" s="201">
        <v>0.66</v>
      </c>
      <c r="S16" s="201">
        <v>0.41</v>
      </c>
      <c r="T16" s="201">
        <v>0</v>
      </c>
      <c r="U16" s="201">
        <v>2.06</v>
      </c>
      <c r="V16" s="201">
        <v>0.27</v>
      </c>
      <c r="W16" s="201">
        <v>0.65</v>
      </c>
      <c r="X16" s="201">
        <v>2.19</v>
      </c>
      <c r="Y16" s="201">
        <v>0</v>
      </c>
      <c r="Z16" s="201">
        <v>4.12</v>
      </c>
      <c r="AA16" s="201">
        <v>1.33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-0.22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173.93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0.12</v>
      </c>
      <c r="AW16" s="201">
        <v>0.14000000000000001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47.27</v>
      </c>
      <c r="K17" s="201">
        <v>17.21</v>
      </c>
      <c r="L17" s="201">
        <v>0.61</v>
      </c>
      <c r="M17" s="201">
        <v>2.2200000000000002</v>
      </c>
      <c r="N17" s="201">
        <v>1.84</v>
      </c>
      <c r="O17" s="201">
        <v>2.57</v>
      </c>
      <c r="P17" s="201">
        <v>0.76</v>
      </c>
      <c r="Q17" s="201">
        <v>0.34</v>
      </c>
      <c r="R17" s="201">
        <v>0.66</v>
      </c>
      <c r="S17" s="201">
        <v>0.41</v>
      </c>
      <c r="T17" s="201">
        <v>0</v>
      </c>
      <c r="U17" s="201">
        <v>2.06</v>
      </c>
      <c r="V17" s="201">
        <v>0.27</v>
      </c>
      <c r="W17" s="201">
        <v>0.65</v>
      </c>
      <c r="X17" s="201">
        <v>2.19</v>
      </c>
      <c r="Y17" s="201">
        <v>0</v>
      </c>
      <c r="Z17" s="201">
        <v>4.12</v>
      </c>
      <c r="AA17" s="201">
        <v>1.33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-0.22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173.93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0.12</v>
      </c>
      <c r="AW17" s="201">
        <v>0.14000000000000001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47.27</v>
      </c>
      <c r="K18" s="201">
        <v>17.21</v>
      </c>
      <c r="L18" s="201">
        <v>0.61</v>
      </c>
      <c r="M18" s="201">
        <v>2.2200000000000002</v>
      </c>
      <c r="N18" s="201">
        <v>1.84</v>
      </c>
      <c r="O18" s="201">
        <v>2.57</v>
      </c>
      <c r="P18" s="201">
        <v>0.76</v>
      </c>
      <c r="Q18" s="201">
        <v>0.34</v>
      </c>
      <c r="R18" s="201">
        <v>0.66</v>
      </c>
      <c r="S18" s="201">
        <v>0.41</v>
      </c>
      <c r="T18" s="201">
        <v>0</v>
      </c>
      <c r="U18" s="201">
        <v>2.06</v>
      </c>
      <c r="V18" s="201">
        <v>0.27</v>
      </c>
      <c r="W18" s="201">
        <v>0.65</v>
      </c>
      <c r="X18" s="201">
        <v>2.19</v>
      </c>
      <c r="Y18" s="201">
        <v>0</v>
      </c>
      <c r="Z18" s="201">
        <v>4.12</v>
      </c>
      <c r="AA18" s="201">
        <v>1.33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-0.22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173.93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0.12</v>
      </c>
      <c r="AW18" s="201">
        <v>0.14000000000000001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47.27</v>
      </c>
      <c r="K19" s="201">
        <v>17.21</v>
      </c>
      <c r="L19" s="201">
        <v>0.61</v>
      </c>
      <c r="M19" s="201">
        <v>2.2200000000000002</v>
      </c>
      <c r="N19" s="201">
        <v>1.84</v>
      </c>
      <c r="O19" s="201">
        <v>2.57</v>
      </c>
      <c r="P19" s="201">
        <v>0.76</v>
      </c>
      <c r="Q19" s="201">
        <v>0.34</v>
      </c>
      <c r="R19" s="201">
        <v>0.66</v>
      </c>
      <c r="S19" s="201">
        <v>0.41</v>
      </c>
      <c r="T19" s="201">
        <v>0</v>
      </c>
      <c r="U19" s="201">
        <v>2.06</v>
      </c>
      <c r="V19" s="201">
        <v>0.27</v>
      </c>
      <c r="W19" s="201">
        <v>0.65</v>
      </c>
      <c r="X19" s="201">
        <v>2.19</v>
      </c>
      <c r="Y19" s="201">
        <v>0</v>
      </c>
      <c r="Z19" s="201">
        <v>4.12</v>
      </c>
      <c r="AA19" s="201">
        <v>1.33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-0.22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173.93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0.13</v>
      </c>
      <c r="AW19" s="201">
        <v>0.14000000000000001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47.27</v>
      </c>
      <c r="K20" s="201">
        <v>17.21</v>
      </c>
      <c r="L20" s="201">
        <v>0.61</v>
      </c>
      <c r="M20" s="201">
        <v>2.2200000000000002</v>
      </c>
      <c r="N20" s="201">
        <v>1.84</v>
      </c>
      <c r="O20" s="201">
        <v>2.57</v>
      </c>
      <c r="P20" s="201">
        <v>0.76</v>
      </c>
      <c r="Q20" s="201">
        <v>0.34</v>
      </c>
      <c r="R20" s="201">
        <v>0.66</v>
      </c>
      <c r="S20" s="201">
        <v>0.41</v>
      </c>
      <c r="T20" s="201">
        <v>0</v>
      </c>
      <c r="U20" s="201">
        <v>2.06</v>
      </c>
      <c r="V20" s="201">
        <v>0.27</v>
      </c>
      <c r="W20" s="201">
        <v>0.65</v>
      </c>
      <c r="X20" s="201">
        <v>2.19</v>
      </c>
      <c r="Y20" s="201">
        <v>0</v>
      </c>
      <c r="Z20" s="201">
        <v>4.12</v>
      </c>
      <c r="AA20" s="201">
        <v>1.33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-0.22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173.93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0.13</v>
      </c>
      <c r="AW20" s="201">
        <v>0.14000000000000001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47.27</v>
      </c>
      <c r="K21" s="201">
        <v>17.21</v>
      </c>
      <c r="L21" s="201">
        <v>0.61</v>
      </c>
      <c r="M21" s="201">
        <v>2.2200000000000002</v>
      </c>
      <c r="N21" s="201">
        <v>1.84</v>
      </c>
      <c r="O21" s="201">
        <v>2.57</v>
      </c>
      <c r="P21" s="201">
        <v>0.76</v>
      </c>
      <c r="Q21" s="201">
        <v>0.34</v>
      </c>
      <c r="R21" s="201">
        <v>0.66</v>
      </c>
      <c r="S21" s="201">
        <v>0.41</v>
      </c>
      <c r="T21" s="201">
        <v>0</v>
      </c>
      <c r="U21" s="201">
        <v>2.06</v>
      </c>
      <c r="V21" s="201">
        <v>0.27</v>
      </c>
      <c r="W21" s="201">
        <v>0.65</v>
      </c>
      <c r="X21" s="201">
        <v>2.19</v>
      </c>
      <c r="Y21" s="201">
        <v>0</v>
      </c>
      <c r="Z21" s="201">
        <v>4.12</v>
      </c>
      <c r="AA21" s="201">
        <v>1.33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-0.22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173.93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0.13</v>
      </c>
      <c r="AW21" s="201">
        <v>0.14000000000000001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47.27</v>
      </c>
      <c r="K22" s="201">
        <v>17.21</v>
      </c>
      <c r="L22" s="201">
        <v>0.61</v>
      </c>
      <c r="M22" s="201">
        <v>2.2200000000000002</v>
      </c>
      <c r="N22" s="201">
        <v>1.84</v>
      </c>
      <c r="O22" s="201">
        <v>2.57</v>
      </c>
      <c r="P22" s="201">
        <v>0.76</v>
      </c>
      <c r="Q22" s="201">
        <v>0.34</v>
      </c>
      <c r="R22" s="201">
        <v>0.66</v>
      </c>
      <c r="S22" s="201">
        <v>0.41</v>
      </c>
      <c r="T22" s="201">
        <v>0</v>
      </c>
      <c r="U22" s="201">
        <v>2.06</v>
      </c>
      <c r="V22" s="201">
        <v>0.27</v>
      </c>
      <c r="W22" s="201">
        <v>0.65</v>
      </c>
      <c r="X22" s="201">
        <v>2.19</v>
      </c>
      <c r="Y22" s="201">
        <v>0</v>
      </c>
      <c r="Z22" s="201">
        <v>4.12</v>
      </c>
      <c r="AA22" s="201">
        <v>1.33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-0.22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173.93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0.13</v>
      </c>
      <c r="AW22" s="201">
        <v>0.14000000000000001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47.27</v>
      </c>
      <c r="K23" s="201">
        <v>17.21</v>
      </c>
      <c r="L23" s="201">
        <v>0.61</v>
      </c>
      <c r="M23" s="201">
        <v>2.2200000000000002</v>
      </c>
      <c r="N23" s="201">
        <v>1.84</v>
      </c>
      <c r="O23" s="201">
        <v>2.57</v>
      </c>
      <c r="P23" s="201">
        <v>0.76</v>
      </c>
      <c r="Q23" s="201">
        <v>0.34</v>
      </c>
      <c r="R23" s="201">
        <v>0.66</v>
      </c>
      <c r="S23" s="201">
        <v>0.41</v>
      </c>
      <c r="T23" s="201">
        <v>0</v>
      </c>
      <c r="U23" s="201">
        <v>2.06</v>
      </c>
      <c r="V23" s="201">
        <v>0.27</v>
      </c>
      <c r="W23" s="201">
        <v>0.65</v>
      </c>
      <c r="X23" s="201">
        <v>2.19</v>
      </c>
      <c r="Y23" s="201">
        <v>0</v>
      </c>
      <c r="Z23" s="201">
        <v>4.12</v>
      </c>
      <c r="AA23" s="201">
        <v>1.33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-0.22</v>
      </c>
      <c r="AH23" s="201">
        <v>0</v>
      </c>
      <c r="AI23" s="201">
        <v>0</v>
      </c>
      <c r="AJ23" s="201">
        <v>0</v>
      </c>
      <c r="AK23" s="201">
        <v>-25.95</v>
      </c>
      <c r="AL23" s="201">
        <v>0</v>
      </c>
      <c r="AM23" s="201">
        <v>0</v>
      </c>
      <c r="AN23" s="201">
        <v>0</v>
      </c>
      <c r="AO23" s="201">
        <v>173.93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0.13</v>
      </c>
      <c r="AW23" s="201">
        <v>0.14000000000000001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47.27</v>
      </c>
      <c r="K24" s="201">
        <v>17.21</v>
      </c>
      <c r="L24" s="201">
        <v>0.61</v>
      </c>
      <c r="M24" s="201">
        <v>2.2200000000000002</v>
      </c>
      <c r="N24" s="201">
        <v>1.84</v>
      </c>
      <c r="O24" s="201">
        <v>2.57</v>
      </c>
      <c r="P24" s="201">
        <v>0.76</v>
      </c>
      <c r="Q24" s="201">
        <v>0.34</v>
      </c>
      <c r="R24" s="201">
        <v>0.66</v>
      </c>
      <c r="S24" s="201">
        <v>0.41</v>
      </c>
      <c r="T24" s="201">
        <v>0</v>
      </c>
      <c r="U24" s="201">
        <v>2.06</v>
      </c>
      <c r="V24" s="201">
        <v>0.27</v>
      </c>
      <c r="W24" s="201">
        <v>0.65</v>
      </c>
      <c r="X24" s="201">
        <v>2.19</v>
      </c>
      <c r="Y24" s="201">
        <v>0</v>
      </c>
      <c r="Z24" s="201">
        <v>4.12</v>
      </c>
      <c r="AA24" s="201">
        <v>1.33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-0.22</v>
      </c>
      <c r="AH24" s="201">
        <v>0</v>
      </c>
      <c r="AI24" s="201">
        <v>0</v>
      </c>
      <c r="AJ24" s="201">
        <v>0</v>
      </c>
      <c r="AK24" s="201">
        <v>-25.95</v>
      </c>
      <c r="AL24" s="201">
        <v>0</v>
      </c>
      <c r="AM24" s="201">
        <v>0</v>
      </c>
      <c r="AN24" s="201">
        <v>0</v>
      </c>
      <c r="AO24" s="201">
        <v>173.93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0.13</v>
      </c>
      <c r="AW24" s="201">
        <v>0.14000000000000001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47.27</v>
      </c>
      <c r="K25" s="201">
        <v>17.21</v>
      </c>
      <c r="L25" s="201">
        <v>0.61</v>
      </c>
      <c r="M25" s="201">
        <v>2.2200000000000002</v>
      </c>
      <c r="N25" s="201">
        <v>1.84</v>
      </c>
      <c r="O25" s="201">
        <v>2.57</v>
      </c>
      <c r="P25" s="201">
        <v>0.76</v>
      </c>
      <c r="Q25" s="201">
        <v>0.34</v>
      </c>
      <c r="R25" s="201">
        <v>0.66</v>
      </c>
      <c r="S25" s="201">
        <v>0.41</v>
      </c>
      <c r="T25" s="201">
        <v>0</v>
      </c>
      <c r="U25" s="201">
        <v>2.06</v>
      </c>
      <c r="V25" s="201">
        <v>0.27</v>
      </c>
      <c r="W25" s="201">
        <v>0.65</v>
      </c>
      <c r="X25" s="201">
        <v>2.19</v>
      </c>
      <c r="Y25" s="201">
        <v>0</v>
      </c>
      <c r="Z25" s="201">
        <v>4.12</v>
      </c>
      <c r="AA25" s="201">
        <v>1.33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-0.22</v>
      </c>
      <c r="AH25" s="201">
        <v>0</v>
      </c>
      <c r="AI25" s="201">
        <v>0</v>
      </c>
      <c r="AJ25" s="201">
        <v>0</v>
      </c>
      <c r="AK25" s="201">
        <v>-25.95</v>
      </c>
      <c r="AL25" s="201">
        <v>0</v>
      </c>
      <c r="AM25" s="201">
        <v>0</v>
      </c>
      <c r="AN25" s="201">
        <v>0</v>
      </c>
      <c r="AO25" s="201">
        <v>173.93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0.13</v>
      </c>
      <c r="AW25" s="201">
        <v>0.14000000000000001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47.27</v>
      </c>
      <c r="K26" s="201">
        <v>17.21</v>
      </c>
      <c r="L26" s="201">
        <v>0.61</v>
      </c>
      <c r="M26" s="201">
        <v>2.2200000000000002</v>
      </c>
      <c r="N26" s="201">
        <v>1.84</v>
      </c>
      <c r="O26" s="201">
        <v>2.57</v>
      </c>
      <c r="P26" s="201">
        <v>0.76</v>
      </c>
      <c r="Q26" s="201">
        <v>0.34</v>
      </c>
      <c r="R26" s="201">
        <v>0.66</v>
      </c>
      <c r="S26" s="201">
        <v>0.41</v>
      </c>
      <c r="T26" s="201">
        <v>0</v>
      </c>
      <c r="U26" s="201">
        <v>2.06</v>
      </c>
      <c r="V26" s="201">
        <v>0.27</v>
      </c>
      <c r="W26" s="201">
        <v>0.65</v>
      </c>
      <c r="X26" s="201">
        <v>2.19</v>
      </c>
      <c r="Y26" s="201">
        <v>0</v>
      </c>
      <c r="Z26" s="201">
        <v>4.12</v>
      </c>
      <c r="AA26" s="201">
        <v>1.33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-0.22</v>
      </c>
      <c r="AH26" s="201">
        <v>0</v>
      </c>
      <c r="AI26" s="201">
        <v>0</v>
      </c>
      <c r="AJ26" s="201">
        <v>0</v>
      </c>
      <c r="AK26" s="201">
        <v>-25.95</v>
      </c>
      <c r="AL26" s="201">
        <v>0</v>
      </c>
      <c r="AM26" s="201">
        <v>0</v>
      </c>
      <c r="AN26" s="201">
        <v>0</v>
      </c>
      <c r="AO26" s="201">
        <v>173.93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0.13</v>
      </c>
      <c r="AW26" s="201">
        <v>0.14000000000000001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46.66</v>
      </c>
      <c r="K27" s="201">
        <v>17.21</v>
      </c>
      <c r="L27" s="201">
        <v>1.17</v>
      </c>
      <c r="M27" s="201">
        <v>2.2200000000000002</v>
      </c>
      <c r="N27" s="201">
        <v>1.84</v>
      </c>
      <c r="O27" s="201">
        <v>2.57</v>
      </c>
      <c r="P27" s="201">
        <v>0.76</v>
      </c>
      <c r="Q27" s="201">
        <v>0.34</v>
      </c>
      <c r="R27" s="201">
        <v>0.66</v>
      </c>
      <c r="S27" s="201">
        <v>0.41</v>
      </c>
      <c r="T27" s="201">
        <v>0</v>
      </c>
      <c r="U27" s="201">
        <v>2.06</v>
      </c>
      <c r="V27" s="201">
        <v>0.27</v>
      </c>
      <c r="W27" s="201">
        <v>0.65</v>
      </c>
      <c r="X27" s="201">
        <v>2.19</v>
      </c>
      <c r="Y27" s="201">
        <v>0</v>
      </c>
      <c r="Z27" s="201">
        <v>4.12</v>
      </c>
      <c r="AA27" s="201">
        <v>1.33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-0.22</v>
      </c>
      <c r="AH27" s="201">
        <v>0</v>
      </c>
      <c r="AI27" s="201">
        <v>0</v>
      </c>
      <c r="AJ27" s="201">
        <v>0</v>
      </c>
      <c r="AK27" s="201">
        <v>-25.95</v>
      </c>
      <c r="AL27" s="201">
        <v>0</v>
      </c>
      <c r="AM27" s="201">
        <v>0</v>
      </c>
      <c r="AN27" s="201">
        <v>0</v>
      </c>
      <c r="AO27" s="201">
        <v>173.93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0.13</v>
      </c>
      <c r="AW27" s="201">
        <v>0.14000000000000001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46.66</v>
      </c>
      <c r="K28" s="201">
        <v>17.21</v>
      </c>
      <c r="L28" s="201">
        <v>1.17</v>
      </c>
      <c r="M28" s="201">
        <v>2.2200000000000002</v>
      </c>
      <c r="N28" s="201">
        <v>1.84</v>
      </c>
      <c r="O28" s="201">
        <v>2.57</v>
      </c>
      <c r="P28" s="201">
        <v>0.76</v>
      </c>
      <c r="Q28" s="201">
        <v>0.34</v>
      </c>
      <c r="R28" s="201">
        <v>0.66</v>
      </c>
      <c r="S28" s="201">
        <v>0.41</v>
      </c>
      <c r="T28" s="201">
        <v>0</v>
      </c>
      <c r="U28" s="201">
        <v>2.06</v>
      </c>
      <c r="V28" s="201">
        <v>0.27</v>
      </c>
      <c r="W28" s="201">
        <v>0.65</v>
      </c>
      <c r="X28" s="201">
        <v>2.19</v>
      </c>
      <c r="Y28" s="201">
        <v>0</v>
      </c>
      <c r="Z28" s="201">
        <v>4.12</v>
      </c>
      <c r="AA28" s="201">
        <v>1.33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-0.22</v>
      </c>
      <c r="AH28" s="201">
        <v>0</v>
      </c>
      <c r="AI28" s="201">
        <v>0</v>
      </c>
      <c r="AJ28" s="201">
        <v>0</v>
      </c>
      <c r="AK28" s="201">
        <v>-25.95</v>
      </c>
      <c r="AL28" s="201">
        <v>0</v>
      </c>
      <c r="AM28" s="201">
        <v>0</v>
      </c>
      <c r="AN28" s="201">
        <v>0</v>
      </c>
      <c r="AO28" s="201">
        <v>173.93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0.13</v>
      </c>
      <c r="AW28" s="201">
        <v>0.14000000000000001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46.66</v>
      </c>
      <c r="K29" s="201">
        <v>77.400000000000006</v>
      </c>
      <c r="L29" s="201">
        <v>8.43</v>
      </c>
      <c r="M29" s="201">
        <v>2.2200000000000002</v>
      </c>
      <c r="N29" s="201">
        <v>1.84</v>
      </c>
      <c r="O29" s="201">
        <v>2.57</v>
      </c>
      <c r="P29" s="201">
        <v>0.76</v>
      </c>
      <c r="Q29" s="201">
        <v>0.34</v>
      </c>
      <c r="R29" s="201">
        <v>0.66</v>
      </c>
      <c r="S29" s="201">
        <v>0.41</v>
      </c>
      <c r="T29" s="201">
        <v>0</v>
      </c>
      <c r="U29" s="201">
        <v>2.06</v>
      </c>
      <c r="V29" s="201">
        <v>0.27</v>
      </c>
      <c r="W29" s="201">
        <v>0.65</v>
      </c>
      <c r="X29" s="201">
        <v>2.19</v>
      </c>
      <c r="Y29" s="201">
        <v>0</v>
      </c>
      <c r="Z29" s="201">
        <v>4.12</v>
      </c>
      <c r="AA29" s="201">
        <v>1.33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-0.22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173.93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0.13</v>
      </c>
      <c r="AW29" s="201">
        <v>0.14000000000000001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46.66</v>
      </c>
      <c r="K30" s="201">
        <v>125.71</v>
      </c>
      <c r="L30" s="201">
        <v>8.43</v>
      </c>
      <c r="M30" s="201">
        <v>2.2200000000000002</v>
      </c>
      <c r="N30" s="201">
        <v>1.84</v>
      </c>
      <c r="O30" s="201">
        <v>2.57</v>
      </c>
      <c r="P30" s="201">
        <v>0.76</v>
      </c>
      <c r="Q30" s="201">
        <v>0.34</v>
      </c>
      <c r="R30" s="201">
        <v>0.66</v>
      </c>
      <c r="S30" s="201">
        <v>0.41</v>
      </c>
      <c r="T30" s="201">
        <v>0</v>
      </c>
      <c r="U30" s="201">
        <v>2.06</v>
      </c>
      <c r="V30" s="201">
        <v>0.27</v>
      </c>
      <c r="W30" s="201">
        <v>0.65</v>
      </c>
      <c r="X30" s="201">
        <v>2.19</v>
      </c>
      <c r="Y30" s="201">
        <v>0</v>
      </c>
      <c r="Z30" s="201">
        <v>4.12</v>
      </c>
      <c r="AA30" s="201">
        <v>1.33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-0.22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173.93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0.13</v>
      </c>
      <c r="AW30" s="201">
        <v>0.14000000000000001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174.03</v>
      </c>
      <c r="L31" s="201">
        <v>8.09</v>
      </c>
      <c r="M31" s="201">
        <v>2.2200000000000002</v>
      </c>
      <c r="N31" s="201">
        <v>1.84</v>
      </c>
      <c r="O31" s="201">
        <v>2.57</v>
      </c>
      <c r="P31" s="201">
        <v>0.76</v>
      </c>
      <c r="Q31" s="201">
        <v>0.34</v>
      </c>
      <c r="R31" s="201">
        <v>0.77</v>
      </c>
      <c r="S31" s="201">
        <v>0.41</v>
      </c>
      <c r="T31" s="201">
        <v>0</v>
      </c>
      <c r="U31" s="201">
        <v>2.06</v>
      </c>
      <c r="V31" s="201">
        <v>0.27</v>
      </c>
      <c r="W31" s="201">
        <v>0.65</v>
      </c>
      <c r="X31" s="201">
        <v>2.19</v>
      </c>
      <c r="Y31" s="201">
        <v>0</v>
      </c>
      <c r="Z31" s="201">
        <v>0</v>
      </c>
      <c r="AA31" s="201">
        <v>1.33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-0.22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173.93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0.13</v>
      </c>
      <c r="AW31" s="201">
        <v>0.14000000000000001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239.74</v>
      </c>
      <c r="L32" s="201">
        <v>8.43</v>
      </c>
      <c r="M32" s="201">
        <v>2.2200000000000002</v>
      </c>
      <c r="N32" s="201">
        <v>1.84</v>
      </c>
      <c r="O32" s="201">
        <v>2.57</v>
      </c>
      <c r="P32" s="201">
        <v>0.76</v>
      </c>
      <c r="Q32" s="201">
        <v>0.14000000000000001</v>
      </c>
      <c r="R32" s="201">
        <v>0.78</v>
      </c>
      <c r="S32" s="201">
        <v>0.41</v>
      </c>
      <c r="T32" s="201">
        <v>0</v>
      </c>
      <c r="U32" s="201">
        <v>2.06</v>
      </c>
      <c r="V32" s="201">
        <v>0.27</v>
      </c>
      <c r="W32" s="201">
        <v>0.65</v>
      </c>
      <c r="X32" s="201">
        <v>2.19</v>
      </c>
      <c r="Y32" s="201">
        <v>0</v>
      </c>
      <c r="Z32" s="201">
        <v>4.12</v>
      </c>
      <c r="AA32" s="201">
        <v>1.28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-0.22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173.93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0.13</v>
      </c>
      <c r="AW32" s="201">
        <v>0.14000000000000001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239.74</v>
      </c>
      <c r="L33" s="201">
        <v>8.43</v>
      </c>
      <c r="M33" s="201">
        <v>2.2200000000000002</v>
      </c>
      <c r="N33" s="201">
        <v>1.84</v>
      </c>
      <c r="O33" s="201">
        <v>2.57</v>
      </c>
      <c r="P33" s="201">
        <v>0.76</v>
      </c>
      <c r="Q33" s="201">
        <v>4.6500000000000004</v>
      </c>
      <c r="R33" s="201">
        <v>9.27</v>
      </c>
      <c r="S33" s="201">
        <v>5.81</v>
      </c>
      <c r="T33" s="201">
        <v>0</v>
      </c>
      <c r="U33" s="201">
        <v>2.06</v>
      </c>
      <c r="V33" s="201">
        <v>0.27</v>
      </c>
      <c r="W33" s="201">
        <v>0.65</v>
      </c>
      <c r="X33" s="201">
        <v>2.19</v>
      </c>
      <c r="Y33" s="201">
        <v>0</v>
      </c>
      <c r="Z33" s="201">
        <v>4.12</v>
      </c>
      <c r="AA33" s="201">
        <v>14.28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-0.22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173.93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0.13</v>
      </c>
      <c r="AW33" s="201">
        <v>0.14000000000000001</v>
      </c>
      <c r="AX33" s="201">
        <v>0.11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239.74</v>
      </c>
      <c r="L34" s="201">
        <v>8.43</v>
      </c>
      <c r="M34" s="201">
        <v>2.2200000000000002</v>
      </c>
      <c r="N34" s="201">
        <v>1.84</v>
      </c>
      <c r="O34" s="201">
        <v>2.57</v>
      </c>
      <c r="P34" s="201">
        <v>0.76</v>
      </c>
      <c r="Q34" s="201">
        <v>4.6500000000000004</v>
      </c>
      <c r="R34" s="201">
        <v>9.27</v>
      </c>
      <c r="S34" s="201">
        <v>5.81</v>
      </c>
      <c r="T34" s="201">
        <v>0</v>
      </c>
      <c r="U34" s="201">
        <v>2.06</v>
      </c>
      <c r="V34" s="201">
        <v>0.27</v>
      </c>
      <c r="W34" s="201">
        <v>0.65</v>
      </c>
      <c r="X34" s="201">
        <v>2.19</v>
      </c>
      <c r="Y34" s="201">
        <v>0</v>
      </c>
      <c r="Z34" s="201">
        <v>32.64</v>
      </c>
      <c r="AA34" s="201">
        <v>14.28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-0.22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173.93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0.13</v>
      </c>
      <c r="AW34" s="201">
        <v>0.14000000000000001</v>
      </c>
      <c r="AX34" s="201">
        <v>0.11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239.74</v>
      </c>
      <c r="L35" s="201">
        <v>8.43</v>
      </c>
      <c r="M35" s="201">
        <v>2.2200000000000002</v>
      </c>
      <c r="N35" s="201">
        <v>1.84</v>
      </c>
      <c r="O35" s="201">
        <v>2.57</v>
      </c>
      <c r="P35" s="201">
        <v>0.76</v>
      </c>
      <c r="Q35" s="201">
        <v>4.6500000000000004</v>
      </c>
      <c r="R35" s="201">
        <v>9.27</v>
      </c>
      <c r="S35" s="201">
        <v>5.81</v>
      </c>
      <c r="T35" s="201">
        <v>0</v>
      </c>
      <c r="U35" s="201">
        <v>2.06</v>
      </c>
      <c r="V35" s="201">
        <v>0.39</v>
      </c>
      <c r="W35" s="201">
        <v>0.66</v>
      </c>
      <c r="X35" s="201">
        <v>2.19</v>
      </c>
      <c r="Y35" s="201">
        <v>0</v>
      </c>
      <c r="Z35" s="201">
        <v>64.650000000000006</v>
      </c>
      <c r="AA35" s="201">
        <v>14.28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-0.22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173.93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0.13</v>
      </c>
      <c r="AW35" s="201">
        <v>0.24</v>
      </c>
      <c r="AX35" s="201">
        <v>0.11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239.74</v>
      </c>
      <c r="L36" s="201">
        <v>8.43</v>
      </c>
      <c r="M36" s="201">
        <v>2.2200000000000002</v>
      </c>
      <c r="N36" s="201">
        <v>1.84</v>
      </c>
      <c r="O36" s="201">
        <v>2.57</v>
      </c>
      <c r="P36" s="201">
        <v>0.76</v>
      </c>
      <c r="Q36" s="201">
        <v>4.6500000000000004</v>
      </c>
      <c r="R36" s="201">
        <v>9.27</v>
      </c>
      <c r="S36" s="201">
        <v>5.81</v>
      </c>
      <c r="T36" s="201">
        <v>0</v>
      </c>
      <c r="U36" s="201">
        <v>2.06</v>
      </c>
      <c r="V36" s="201">
        <v>0.39</v>
      </c>
      <c r="W36" s="201">
        <v>0.66</v>
      </c>
      <c r="X36" s="201">
        <v>2.19</v>
      </c>
      <c r="Y36" s="201">
        <v>0</v>
      </c>
      <c r="Z36" s="201">
        <v>64.66</v>
      </c>
      <c r="AA36" s="201">
        <v>14.28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-0.22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173.93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0.13</v>
      </c>
      <c r="AW36" s="201">
        <v>0.24</v>
      </c>
      <c r="AX36" s="201">
        <v>0.11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239.74</v>
      </c>
      <c r="L37" s="201">
        <v>8.43</v>
      </c>
      <c r="M37" s="201">
        <v>2.2200000000000002</v>
      </c>
      <c r="N37" s="201">
        <v>1.84</v>
      </c>
      <c r="O37" s="201">
        <v>2.57</v>
      </c>
      <c r="P37" s="201">
        <v>0.76</v>
      </c>
      <c r="Q37" s="201">
        <v>4.6500000000000004</v>
      </c>
      <c r="R37" s="201">
        <v>9.27</v>
      </c>
      <c r="S37" s="201">
        <v>5.81</v>
      </c>
      <c r="T37" s="201">
        <v>0</v>
      </c>
      <c r="U37" s="201">
        <v>2.06</v>
      </c>
      <c r="V37" s="201">
        <v>3.31</v>
      </c>
      <c r="W37" s="201">
        <v>8.83</v>
      </c>
      <c r="X37" s="201">
        <v>30.34</v>
      </c>
      <c r="Y37" s="201">
        <v>0</v>
      </c>
      <c r="Z37" s="201">
        <v>64.650000000000006</v>
      </c>
      <c r="AA37" s="201">
        <v>14.28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-0.22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173.93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0.87</v>
      </c>
      <c r="AV37" s="201">
        <v>0.13</v>
      </c>
      <c r="AW37" s="201">
        <v>0.16</v>
      </c>
      <c r="AX37" s="201">
        <v>0.11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239.74</v>
      </c>
      <c r="L38" s="201">
        <v>8.43</v>
      </c>
      <c r="M38" s="201">
        <v>2.2200000000000002</v>
      </c>
      <c r="N38" s="201">
        <v>1.84</v>
      </c>
      <c r="O38" s="201">
        <v>2.57</v>
      </c>
      <c r="P38" s="201">
        <v>0.76</v>
      </c>
      <c r="Q38" s="201">
        <v>4.6500000000000004</v>
      </c>
      <c r="R38" s="201">
        <v>9.27</v>
      </c>
      <c r="S38" s="201">
        <v>5.81</v>
      </c>
      <c r="T38" s="201">
        <v>0</v>
      </c>
      <c r="U38" s="201">
        <v>2.06</v>
      </c>
      <c r="V38" s="201">
        <v>3.31</v>
      </c>
      <c r="W38" s="201">
        <v>8.83</v>
      </c>
      <c r="X38" s="201">
        <v>30.34</v>
      </c>
      <c r="Y38" s="201">
        <v>0</v>
      </c>
      <c r="Z38" s="201">
        <v>64.650000000000006</v>
      </c>
      <c r="AA38" s="201">
        <v>14.28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-0.22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173.93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0.87</v>
      </c>
      <c r="AV38" s="201">
        <v>0.13</v>
      </c>
      <c r="AW38" s="201">
        <v>0.16</v>
      </c>
      <c r="AX38" s="201">
        <v>0.11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239.74</v>
      </c>
      <c r="L39" s="201">
        <v>8.43</v>
      </c>
      <c r="M39" s="201">
        <v>2.23</v>
      </c>
      <c r="N39" s="201">
        <v>1.84</v>
      </c>
      <c r="O39" s="201">
        <v>2.58</v>
      </c>
      <c r="P39" s="201">
        <v>0.76</v>
      </c>
      <c r="Q39" s="201">
        <v>4.6500000000000004</v>
      </c>
      <c r="R39" s="201">
        <v>9.27</v>
      </c>
      <c r="S39" s="201">
        <v>5.81</v>
      </c>
      <c r="T39" s="201">
        <v>0</v>
      </c>
      <c r="U39" s="201">
        <v>2.06</v>
      </c>
      <c r="V39" s="201">
        <v>3.31</v>
      </c>
      <c r="W39" s="201">
        <v>8.83</v>
      </c>
      <c r="X39" s="201">
        <v>30.34</v>
      </c>
      <c r="Y39" s="201">
        <v>0</v>
      </c>
      <c r="Z39" s="201">
        <v>64.650000000000006</v>
      </c>
      <c r="AA39" s="201">
        <v>14.28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-0.22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0.56000000000000005</v>
      </c>
      <c r="AV39" s="201">
        <v>0.27</v>
      </c>
      <c r="AW39" s="201">
        <v>0.16</v>
      </c>
      <c r="AX39" s="201">
        <v>0.11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239.74</v>
      </c>
      <c r="L40" s="201">
        <v>8.43</v>
      </c>
      <c r="M40" s="201">
        <v>2.23</v>
      </c>
      <c r="N40" s="201">
        <v>1.84</v>
      </c>
      <c r="O40" s="201">
        <v>2.58</v>
      </c>
      <c r="P40" s="201">
        <v>0.76</v>
      </c>
      <c r="Q40" s="201">
        <v>4.6500000000000004</v>
      </c>
      <c r="R40" s="201">
        <v>9.27</v>
      </c>
      <c r="S40" s="201">
        <v>5.81</v>
      </c>
      <c r="T40" s="201">
        <v>0</v>
      </c>
      <c r="U40" s="201">
        <v>2.06</v>
      </c>
      <c r="V40" s="201">
        <v>3.31</v>
      </c>
      <c r="W40" s="201">
        <v>8.83</v>
      </c>
      <c r="X40" s="201">
        <v>30.34</v>
      </c>
      <c r="Y40" s="201">
        <v>0</v>
      </c>
      <c r="Z40" s="201">
        <v>64.650000000000006</v>
      </c>
      <c r="AA40" s="201">
        <v>14.28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-0.22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0.56000000000000005</v>
      </c>
      <c r="AV40" s="201">
        <v>0.27</v>
      </c>
      <c r="AW40" s="201">
        <v>0.16</v>
      </c>
      <c r="AX40" s="201">
        <v>0.11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239.74</v>
      </c>
      <c r="L41" s="201">
        <v>8.43</v>
      </c>
      <c r="M41" s="201">
        <v>2.23</v>
      </c>
      <c r="N41" s="201">
        <v>1.84</v>
      </c>
      <c r="O41" s="201">
        <v>2.58</v>
      </c>
      <c r="P41" s="201">
        <v>0.76</v>
      </c>
      <c r="Q41" s="201">
        <v>4.6500000000000004</v>
      </c>
      <c r="R41" s="201">
        <v>9.27</v>
      </c>
      <c r="S41" s="201">
        <v>5.81</v>
      </c>
      <c r="T41" s="201">
        <v>0</v>
      </c>
      <c r="U41" s="201">
        <v>2.06</v>
      </c>
      <c r="V41" s="201">
        <v>3.31</v>
      </c>
      <c r="W41" s="201">
        <v>8.83</v>
      </c>
      <c r="X41" s="201">
        <v>30.34</v>
      </c>
      <c r="Y41" s="201">
        <v>0</v>
      </c>
      <c r="Z41" s="201">
        <v>64.650000000000006</v>
      </c>
      <c r="AA41" s="201">
        <v>14.28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-0.22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0.56000000000000005</v>
      </c>
      <c r="AV41" s="201">
        <v>0.27</v>
      </c>
      <c r="AW41" s="201">
        <v>0.16</v>
      </c>
      <c r="AX41" s="201">
        <v>0.11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239.74</v>
      </c>
      <c r="L42" s="201">
        <v>8.43</v>
      </c>
      <c r="M42" s="201">
        <v>2.23</v>
      </c>
      <c r="N42" s="201">
        <v>1.84</v>
      </c>
      <c r="O42" s="201">
        <v>2.58</v>
      </c>
      <c r="P42" s="201">
        <v>0.76</v>
      </c>
      <c r="Q42" s="201">
        <v>4.6500000000000004</v>
      </c>
      <c r="R42" s="201">
        <v>9.27</v>
      </c>
      <c r="S42" s="201">
        <v>5.81</v>
      </c>
      <c r="T42" s="201">
        <v>0</v>
      </c>
      <c r="U42" s="201">
        <v>2.06</v>
      </c>
      <c r="V42" s="201">
        <v>3.31</v>
      </c>
      <c r="W42" s="201">
        <v>8.83</v>
      </c>
      <c r="X42" s="201">
        <v>30.34</v>
      </c>
      <c r="Y42" s="201">
        <v>0</v>
      </c>
      <c r="Z42" s="201">
        <v>64.650000000000006</v>
      </c>
      <c r="AA42" s="201">
        <v>14.28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-0.22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0.56000000000000005</v>
      </c>
      <c r="AV42" s="201">
        <v>0.27</v>
      </c>
      <c r="AW42" s="201">
        <v>0.16</v>
      </c>
      <c r="AX42" s="201">
        <v>0.11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239.75</v>
      </c>
      <c r="L43" s="201">
        <v>8.43</v>
      </c>
      <c r="M43" s="201">
        <v>2.23</v>
      </c>
      <c r="N43" s="201">
        <v>1.84</v>
      </c>
      <c r="O43" s="201">
        <v>2.58</v>
      </c>
      <c r="P43" s="201">
        <v>0.76</v>
      </c>
      <c r="Q43" s="201">
        <v>4.6500000000000004</v>
      </c>
      <c r="R43" s="201">
        <v>9.2100000000000009</v>
      </c>
      <c r="S43" s="201">
        <v>5.81</v>
      </c>
      <c r="T43" s="201">
        <v>0</v>
      </c>
      <c r="U43" s="201">
        <v>2.06</v>
      </c>
      <c r="V43" s="201">
        <v>3.31</v>
      </c>
      <c r="W43" s="201">
        <v>8.83</v>
      </c>
      <c r="X43" s="201">
        <v>30.34</v>
      </c>
      <c r="Y43" s="201">
        <v>0</v>
      </c>
      <c r="Z43" s="201">
        <v>64.650000000000006</v>
      </c>
      <c r="AA43" s="201">
        <v>14.28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0.56000000000000005</v>
      </c>
      <c r="AV43" s="201">
        <v>0.27</v>
      </c>
      <c r="AW43" s="201">
        <v>0.16</v>
      </c>
      <c r="AX43" s="201">
        <v>0.2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239.75</v>
      </c>
      <c r="L44" s="201">
        <v>8.43</v>
      </c>
      <c r="M44" s="201">
        <v>2.23</v>
      </c>
      <c r="N44" s="201">
        <v>1.84</v>
      </c>
      <c r="O44" s="201">
        <v>2.58</v>
      </c>
      <c r="P44" s="201">
        <v>0.76</v>
      </c>
      <c r="Q44" s="201">
        <v>4.6500000000000004</v>
      </c>
      <c r="R44" s="201">
        <v>9.2100000000000009</v>
      </c>
      <c r="S44" s="201">
        <v>5.81</v>
      </c>
      <c r="T44" s="201">
        <v>0</v>
      </c>
      <c r="U44" s="201">
        <v>2.06</v>
      </c>
      <c r="V44" s="201">
        <v>3.31</v>
      </c>
      <c r="W44" s="201">
        <v>8.83</v>
      </c>
      <c r="X44" s="201">
        <v>30.34</v>
      </c>
      <c r="Y44" s="201">
        <v>0</v>
      </c>
      <c r="Z44" s="201">
        <v>64.650000000000006</v>
      </c>
      <c r="AA44" s="201">
        <v>14.28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0.56000000000000005</v>
      </c>
      <c r="AV44" s="201">
        <v>0.27</v>
      </c>
      <c r="AW44" s="201">
        <v>0.16</v>
      </c>
      <c r="AX44" s="201">
        <v>0.2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239.75</v>
      </c>
      <c r="L45" s="201">
        <v>8.43</v>
      </c>
      <c r="M45" s="201">
        <v>2.23</v>
      </c>
      <c r="N45" s="201">
        <v>1.84</v>
      </c>
      <c r="O45" s="201">
        <v>2.58</v>
      </c>
      <c r="P45" s="201">
        <v>0.76</v>
      </c>
      <c r="Q45" s="201">
        <v>4.6500000000000004</v>
      </c>
      <c r="R45" s="201">
        <v>9.2100000000000009</v>
      </c>
      <c r="S45" s="201">
        <v>5.81</v>
      </c>
      <c r="T45" s="201">
        <v>0</v>
      </c>
      <c r="U45" s="201">
        <v>2.06</v>
      </c>
      <c r="V45" s="201">
        <v>3.71</v>
      </c>
      <c r="W45" s="201">
        <v>9.09</v>
      </c>
      <c r="X45" s="201">
        <v>31.53</v>
      </c>
      <c r="Y45" s="201">
        <v>0</v>
      </c>
      <c r="Z45" s="201">
        <v>64.650000000000006</v>
      </c>
      <c r="AA45" s="201">
        <v>25.13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0.27</v>
      </c>
      <c r="AW45" s="201">
        <v>0.16</v>
      </c>
      <c r="AX45" s="201">
        <v>0.2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239.75</v>
      </c>
      <c r="L46" s="201">
        <v>8.43</v>
      </c>
      <c r="M46" s="201">
        <v>2.23</v>
      </c>
      <c r="N46" s="201">
        <v>1.84</v>
      </c>
      <c r="O46" s="201">
        <v>2.58</v>
      </c>
      <c r="P46" s="201">
        <v>0.76</v>
      </c>
      <c r="Q46" s="201">
        <v>4.6500000000000004</v>
      </c>
      <c r="R46" s="201">
        <v>9.2100000000000009</v>
      </c>
      <c r="S46" s="201">
        <v>5.81</v>
      </c>
      <c r="T46" s="201">
        <v>0</v>
      </c>
      <c r="U46" s="201">
        <v>2.06</v>
      </c>
      <c r="V46" s="201">
        <v>3.71</v>
      </c>
      <c r="W46" s="201">
        <v>8.83</v>
      </c>
      <c r="X46" s="201">
        <v>30.34</v>
      </c>
      <c r="Y46" s="201">
        <v>0</v>
      </c>
      <c r="Z46" s="201">
        <v>64.66</v>
      </c>
      <c r="AA46" s="201">
        <v>25.13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0.27</v>
      </c>
      <c r="AW46" s="201">
        <v>0.16</v>
      </c>
      <c r="AX46" s="201">
        <v>0.2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239.75</v>
      </c>
      <c r="L47" s="201">
        <v>8.43</v>
      </c>
      <c r="M47" s="201">
        <v>2.23</v>
      </c>
      <c r="N47" s="201">
        <v>1.84</v>
      </c>
      <c r="O47" s="201">
        <v>2.58</v>
      </c>
      <c r="P47" s="201">
        <v>2.15</v>
      </c>
      <c r="Q47" s="201">
        <v>4.6500000000000004</v>
      </c>
      <c r="R47" s="201">
        <v>9.2100000000000009</v>
      </c>
      <c r="S47" s="201">
        <v>5.81</v>
      </c>
      <c r="T47" s="201">
        <v>0</v>
      </c>
      <c r="U47" s="201">
        <v>2.06</v>
      </c>
      <c r="V47" s="201">
        <v>0.3</v>
      </c>
      <c r="W47" s="201">
        <v>0.65</v>
      </c>
      <c r="X47" s="201">
        <v>2.19</v>
      </c>
      <c r="Y47" s="201">
        <v>0</v>
      </c>
      <c r="Z47" s="201">
        <v>35.659999999999997</v>
      </c>
      <c r="AA47" s="201">
        <v>25.13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0.27</v>
      </c>
      <c r="AW47" s="201">
        <v>0.16</v>
      </c>
      <c r="AX47" s="201">
        <v>0.2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239.75</v>
      </c>
      <c r="L48" s="201">
        <v>8.43</v>
      </c>
      <c r="M48" s="201">
        <v>2.23</v>
      </c>
      <c r="N48" s="201">
        <v>1.84</v>
      </c>
      <c r="O48" s="201">
        <v>2.58</v>
      </c>
      <c r="P48" s="201">
        <v>2.15</v>
      </c>
      <c r="Q48" s="201">
        <v>4.6500000000000004</v>
      </c>
      <c r="R48" s="201">
        <v>9.2100000000000009</v>
      </c>
      <c r="S48" s="201">
        <v>5.81</v>
      </c>
      <c r="T48" s="201">
        <v>0</v>
      </c>
      <c r="U48" s="201">
        <v>2.06</v>
      </c>
      <c r="V48" s="201">
        <v>0.27</v>
      </c>
      <c r="W48" s="201">
        <v>0.65</v>
      </c>
      <c r="X48" s="201">
        <v>2.19</v>
      </c>
      <c r="Y48" s="201">
        <v>0</v>
      </c>
      <c r="Z48" s="201">
        <v>7.44</v>
      </c>
      <c r="AA48" s="201">
        <v>25.13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-0.22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0.27</v>
      </c>
      <c r="AW48" s="201">
        <v>0.16</v>
      </c>
      <c r="AX48" s="201">
        <v>0.2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239.75</v>
      </c>
      <c r="L49" s="201">
        <v>8.43</v>
      </c>
      <c r="M49" s="201">
        <v>2.23</v>
      </c>
      <c r="N49" s="201">
        <v>1.84</v>
      </c>
      <c r="O49" s="201">
        <v>2.58</v>
      </c>
      <c r="P49" s="201">
        <v>0.81</v>
      </c>
      <c r="Q49" s="201">
        <v>0.33</v>
      </c>
      <c r="R49" s="201">
        <v>0.68</v>
      </c>
      <c r="S49" s="201">
        <v>0.41</v>
      </c>
      <c r="T49" s="201">
        <v>0</v>
      </c>
      <c r="U49" s="201">
        <v>2.06</v>
      </c>
      <c r="V49" s="201">
        <v>0.27</v>
      </c>
      <c r="W49" s="201">
        <v>0.65</v>
      </c>
      <c r="X49" s="201">
        <v>2.19</v>
      </c>
      <c r="Y49" s="201">
        <v>0</v>
      </c>
      <c r="Z49" s="201">
        <v>4.12</v>
      </c>
      <c r="AA49" s="201">
        <v>25.13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-0.22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0.27</v>
      </c>
      <c r="AW49" s="201">
        <v>0.06</v>
      </c>
      <c r="AX49" s="201">
        <v>0.2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239.75</v>
      </c>
      <c r="L50" s="201">
        <v>8.43</v>
      </c>
      <c r="M50" s="201">
        <v>2.23</v>
      </c>
      <c r="N50" s="201">
        <v>1.84</v>
      </c>
      <c r="O50" s="201">
        <v>2.58</v>
      </c>
      <c r="P50" s="201">
        <v>0.8</v>
      </c>
      <c r="Q50" s="201">
        <v>0.34</v>
      </c>
      <c r="R50" s="201">
        <v>0.68</v>
      </c>
      <c r="S50" s="201">
        <v>0.41</v>
      </c>
      <c r="T50" s="201">
        <v>0</v>
      </c>
      <c r="U50" s="201">
        <v>2.06</v>
      </c>
      <c r="V50" s="201">
        <v>0.27</v>
      </c>
      <c r="W50" s="201">
        <v>0.65</v>
      </c>
      <c r="X50" s="201">
        <v>2.19</v>
      </c>
      <c r="Y50" s="201">
        <v>0</v>
      </c>
      <c r="Z50" s="201">
        <v>4.12</v>
      </c>
      <c r="AA50" s="201">
        <v>20.56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-0.22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0.27</v>
      </c>
      <c r="AW50" s="201">
        <v>0.06</v>
      </c>
      <c r="AX50" s="201">
        <v>0.2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238.45</v>
      </c>
      <c r="L51" s="201">
        <v>8.16</v>
      </c>
      <c r="M51" s="201">
        <v>2.23</v>
      </c>
      <c r="N51" s="201">
        <v>1.84</v>
      </c>
      <c r="O51" s="201">
        <v>2.58</v>
      </c>
      <c r="P51" s="201">
        <v>0.8</v>
      </c>
      <c r="Q51" s="201">
        <v>0.33</v>
      </c>
      <c r="R51" s="201">
        <v>0.78</v>
      </c>
      <c r="S51" s="201">
        <v>0.41</v>
      </c>
      <c r="T51" s="201">
        <v>0</v>
      </c>
      <c r="U51" s="201">
        <v>2.06</v>
      </c>
      <c r="V51" s="201">
        <v>0.27</v>
      </c>
      <c r="W51" s="201">
        <v>0.65</v>
      </c>
      <c r="X51" s="201">
        <v>2.19</v>
      </c>
      <c r="Y51" s="201">
        <v>0</v>
      </c>
      <c r="Z51" s="201">
        <v>4.12</v>
      </c>
      <c r="AA51" s="201">
        <v>0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-0.22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0.27</v>
      </c>
      <c r="AW51" s="201">
        <v>0.06</v>
      </c>
      <c r="AX51" s="201">
        <v>0.2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238.45</v>
      </c>
      <c r="L52" s="201">
        <v>8.16</v>
      </c>
      <c r="M52" s="201">
        <v>2.23</v>
      </c>
      <c r="N52" s="201">
        <v>1.84</v>
      </c>
      <c r="O52" s="201">
        <v>2.58</v>
      </c>
      <c r="P52" s="201">
        <v>0.8</v>
      </c>
      <c r="Q52" s="201">
        <v>0.33</v>
      </c>
      <c r="R52" s="201">
        <v>0.78</v>
      </c>
      <c r="S52" s="201">
        <v>0.41</v>
      </c>
      <c r="T52" s="201">
        <v>0</v>
      </c>
      <c r="U52" s="201">
        <v>2.06</v>
      </c>
      <c r="V52" s="201">
        <v>0.27</v>
      </c>
      <c r="W52" s="201">
        <v>0.65</v>
      </c>
      <c r="X52" s="201">
        <v>2.19</v>
      </c>
      <c r="Y52" s="201">
        <v>0</v>
      </c>
      <c r="Z52" s="201">
        <v>4.12</v>
      </c>
      <c r="AA52" s="201">
        <v>0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-0.22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0.27</v>
      </c>
      <c r="AW52" s="201">
        <v>0.06</v>
      </c>
      <c r="AX52" s="201">
        <v>0.2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203.02</v>
      </c>
      <c r="L53" s="201">
        <v>8.16</v>
      </c>
      <c r="M53" s="201">
        <v>2.23</v>
      </c>
      <c r="N53" s="201">
        <v>1.84</v>
      </c>
      <c r="O53" s="201">
        <v>2.58</v>
      </c>
      <c r="P53" s="201">
        <v>0.8</v>
      </c>
      <c r="Q53" s="201">
        <v>0.33</v>
      </c>
      <c r="R53" s="201">
        <v>0.78</v>
      </c>
      <c r="S53" s="201">
        <v>0.41</v>
      </c>
      <c r="T53" s="201">
        <v>0</v>
      </c>
      <c r="U53" s="201">
        <v>2.06</v>
      </c>
      <c r="V53" s="201">
        <v>0.27</v>
      </c>
      <c r="W53" s="201">
        <v>0.65</v>
      </c>
      <c r="X53" s="201">
        <v>2.19</v>
      </c>
      <c r="Y53" s="201">
        <v>0</v>
      </c>
      <c r="Z53" s="201">
        <v>4.12</v>
      </c>
      <c r="AA53" s="201">
        <v>1.33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-0.22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0.27</v>
      </c>
      <c r="AW53" s="201">
        <v>0.06</v>
      </c>
      <c r="AX53" s="201">
        <v>0.2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203.02</v>
      </c>
      <c r="L54" s="201">
        <v>8.16</v>
      </c>
      <c r="M54" s="201">
        <v>2.23</v>
      </c>
      <c r="N54" s="201">
        <v>1.84</v>
      </c>
      <c r="O54" s="201">
        <v>2.58</v>
      </c>
      <c r="P54" s="201">
        <v>0.8</v>
      </c>
      <c r="Q54" s="201">
        <v>0.33</v>
      </c>
      <c r="R54" s="201">
        <v>0.78</v>
      </c>
      <c r="S54" s="201">
        <v>0.41</v>
      </c>
      <c r="T54" s="201">
        <v>0</v>
      </c>
      <c r="U54" s="201">
        <v>2.06</v>
      </c>
      <c r="V54" s="201">
        <v>0.27</v>
      </c>
      <c r="W54" s="201">
        <v>0.65</v>
      </c>
      <c r="X54" s="201">
        <v>2.19</v>
      </c>
      <c r="Y54" s="201">
        <v>0</v>
      </c>
      <c r="Z54" s="201">
        <v>4.12</v>
      </c>
      <c r="AA54" s="201">
        <v>1.33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-0.22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0.27</v>
      </c>
      <c r="AW54" s="201">
        <v>0.06</v>
      </c>
      <c r="AX54" s="201">
        <v>0.2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145.04</v>
      </c>
      <c r="L55" s="201">
        <v>8.16</v>
      </c>
      <c r="M55" s="201">
        <v>2.23</v>
      </c>
      <c r="N55" s="201">
        <v>1.84</v>
      </c>
      <c r="O55" s="201">
        <v>2.58</v>
      </c>
      <c r="P55" s="201">
        <v>0.78</v>
      </c>
      <c r="Q55" s="201">
        <v>0.33</v>
      </c>
      <c r="R55" s="201">
        <v>0.78</v>
      </c>
      <c r="S55" s="201">
        <v>0.41</v>
      </c>
      <c r="T55" s="201">
        <v>0</v>
      </c>
      <c r="U55" s="201">
        <v>2.06</v>
      </c>
      <c r="V55" s="201">
        <v>0.27</v>
      </c>
      <c r="W55" s="201">
        <v>0.65</v>
      </c>
      <c r="X55" s="201">
        <v>2.19</v>
      </c>
      <c r="Y55" s="201">
        <v>0</v>
      </c>
      <c r="Z55" s="201">
        <v>4.12</v>
      </c>
      <c r="AA55" s="201">
        <v>1.33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-0.22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0.27</v>
      </c>
      <c r="AW55" s="201">
        <v>0.06</v>
      </c>
      <c r="AX55" s="201">
        <v>0.2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125.71</v>
      </c>
      <c r="L56" s="201">
        <v>8.16</v>
      </c>
      <c r="M56" s="201">
        <v>2.23</v>
      </c>
      <c r="N56" s="201">
        <v>1.84</v>
      </c>
      <c r="O56" s="201">
        <v>2.58</v>
      </c>
      <c r="P56" s="201">
        <v>0.78</v>
      </c>
      <c r="Q56" s="201">
        <v>0.33</v>
      </c>
      <c r="R56" s="201">
        <v>0.78</v>
      </c>
      <c r="S56" s="201">
        <v>0.41</v>
      </c>
      <c r="T56" s="201">
        <v>0</v>
      </c>
      <c r="U56" s="201">
        <v>2.06</v>
      </c>
      <c r="V56" s="201">
        <v>0.27</v>
      </c>
      <c r="W56" s="201">
        <v>0.65</v>
      </c>
      <c r="X56" s="201">
        <v>2.19</v>
      </c>
      <c r="Y56" s="201">
        <v>0</v>
      </c>
      <c r="Z56" s="201">
        <v>4.12</v>
      </c>
      <c r="AA56" s="201">
        <v>1.33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0.35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0.27</v>
      </c>
      <c r="AW56" s="201">
        <v>0.06</v>
      </c>
      <c r="AX56" s="201">
        <v>0.2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77.39</v>
      </c>
      <c r="L57" s="201">
        <v>8.16</v>
      </c>
      <c r="M57" s="201">
        <v>2.23</v>
      </c>
      <c r="N57" s="201">
        <v>1.84</v>
      </c>
      <c r="O57" s="201">
        <v>2.58</v>
      </c>
      <c r="P57" s="201">
        <v>0.78</v>
      </c>
      <c r="Q57" s="201">
        <v>0.34</v>
      </c>
      <c r="R57" s="201">
        <v>0.79</v>
      </c>
      <c r="S57" s="201">
        <v>0.41</v>
      </c>
      <c r="T57" s="201">
        <v>0</v>
      </c>
      <c r="U57" s="201">
        <v>2.06</v>
      </c>
      <c r="V57" s="201">
        <v>0.27</v>
      </c>
      <c r="W57" s="201">
        <v>0.65</v>
      </c>
      <c r="X57" s="201">
        <v>2.19</v>
      </c>
      <c r="Y57" s="201">
        <v>0</v>
      </c>
      <c r="Z57" s="201">
        <v>4.12</v>
      </c>
      <c r="AA57" s="201">
        <v>1.33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-0.22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0.27</v>
      </c>
      <c r="AW57" s="201">
        <v>0.06</v>
      </c>
      <c r="AX57" s="201">
        <v>0.2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17.21</v>
      </c>
      <c r="L58" s="201">
        <v>0.61</v>
      </c>
      <c r="M58" s="201">
        <v>2.23</v>
      </c>
      <c r="N58" s="201">
        <v>1.84</v>
      </c>
      <c r="O58" s="201">
        <v>2.58</v>
      </c>
      <c r="P58" s="201">
        <v>0.78</v>
      </c>
      <c r="Q58" s="201">
        <v>0.34</v>
      </c>
      <c r="R58" s="201">
        <v>0.79</v>
      </c>
      <c r="S58" s="201">
        <v>0.41</v>
      </c>
      <c r="T58" s="201">
        <v>0</v>
      </c>
      <c r="U58" s="201">
        <v>2.06</v>
      </c>
      <c r="V58" s="201">
        <v>0.27</v>
      </c>
      <c r="W58" s="201">
        <v>0.65</v>
      </c>
      <c r="X58" s="201">
        <v>2.19</v>
      </c>
      <c r="Y58" s="201">
        <v>0</v>
      </c>
      <c r="Z58" s="201">
        <v>4.12</v>
      </c>
      <c r="AA58" s="201">
        <v>1.33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-0.22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0.27</v>
      </c>
      <c r="AW58" s="201">
        <v>0.06</v>
      </c>
      <c r="AX58" s="201">
        <v>0.2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17.21</v>
      </c>
      <c r="L59" s="201">
        <v>0.61</v>
      </c>
      <c r="M59" s="201">
        <v>2.23</v>
      </c>
      <c r="N59" s="201">
        <v>1.84</v>
      </c>
      <c r="O59" s="201">
        <v>2.58</v>
      </c>
      <c r="P59" s="201">
        <v>0.78</v>
      </c>
      <c r="Q59" s="201">
        <v>0.33</v>
      </c>
      <c r="R59" s="201">
        <v>0.67</v>
      </c>
      <c r="S59" s="201">
        <v>0.43</v>
      </c>
      <c r="T59" s="201">
        <v>0</v>
      </c>
      <c r="U59" s="201">
        <v>2.06</v>
      </c>
      <c r="V59" s="201">
        <v>0.27</v>
      </c>
      <c r="W59" s="201">
        <v>0.65</v>
      </c>
      <c r="X59" s="201">
        <v>2.19</v>
      </c>
      <c r="Y59" s="201">
        <v>0</v>
      </c>
      <c r="Z59" s="201">
        <v>4.12</v>
      </c>
      <c r="AA59" s="201">
        <v>1.33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-0.22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0.27</v>
      </c>
      <c r="AW59" s="201">
        <v>0.06</v>
      </c>
      <c r="AX59" s="201">
        <v>0.2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17.21</v>
      </c>
      <c r="L60" s="201">
        <v>0.61</v>
      </c>
      <c r="M60" s="201">
        <v>2.23</v>
      </c>
      <c r="N60" s="201">
        <v>1.84</v>
      </c>
      <c r="O60" s="201">
        <v>2.58</v>
      </c>
      <c r="P60" s="201">
        <v>0.78</v>
      </c>
      <c r="Q60" s="201">
        <v>0.33</v>
      </c>
      <c r="R60" s="201">
        <v>0.67</v>
      </c>
      <c r="S60" s="201">
        <v>0.41</v>
      </c>
      <c r="T60" s="201">
        <v>0</v>
      </c>
      <c r="U60" s="201">
        <v>2.06</v>
      </c>
      <c r="V60" s="201">
        <v>0.27</v>
      </c>
      <c r="W60" s="201">
        <v>0.65</v>
      </c>
      <c r="X60" s="201">
        <v>2.19</v>
      </c>
      <c r="Y60" s="201">
        <v>0</v>
      </c>
      <c r="Z60" s="201">
        <v>4.12</v>
      </c>
      <c r="AA60" s="201">
        <v>1.33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-0.22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0.27</v>
      </c>
      <c r="AW60" s="201">
        <v>0.06</v>
      </c>
      <c r="AX60" s="201">
        <v>0.2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145.46</v>
      </c>
      <c r="L61" s="201">
        <v>1.43</v>
      </c>
      <c r="M61" s="201">
        <v>2.21</v>
      </c>
      <c r="N61" s="201">
        <v>1.84</v>
      </c>
      <c r="O61" s="201">
        <v>2.56</v>
      </c>
      <c r="P61" s="201">
        <v>0.77</v>
      </c>
      <c r="Q61" s="201">
        <v>0.34</v>
      </c>
      <c r="R61" s="201">
        <v>0.66</v>
      </c>
      <c r="S61" s="201">
        <v>0.4</v>
      </c>
      <c r="T61" s="201">
        <v>0</v>
      </c>
      <c r="U61" s="201">
        <v>2.8</v>
      </c>
      <c r="V61" s="201">
        <v>0.27</v>
      </c>
      <c r="W61" s="201">
        <v>0.67</v>
      </c>
      <c r="X61" s="201">
        <v>2.1800000000000002</v>
      </c>
      <c r="Y61" s="201">
        <v>0</v>
      </c>
      <c r="Z61" s="201">
        <v>4.12</v>
      </c>
      <c r="AA61" s="201">
        <v>1.33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-0.22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0.27</v>
      </c>
      <c r="AW61" s="201">
        <v>0.06</v>
      </c>
      <c r="AX61" s="201">
        <v>0.2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131.54</v>
      </c>
      <c r="L62" s="201">
        <v>3.72</v>
      </c>
      <c r="M62" s="201">
        <v>2.2799999999999998</v>
      </c>
      <c r="N62" s="201">
        <v>1.86</v>
      </c>
      <c r="O62" s="201">
        <v>2.61</v>
      </c>
      <c r="P62" s="201">
        <v>0.78</v>
      </c>
      <c r="Q62" s="201">
        <v>0.34</v>
      </c>
      <c r="R62" s="201">
        <v>0.66</v>
      </c>
      <c r="S62" s="201">
        <v>0.41</v>
      </c>
      <c r="T62" s="201">
        <v>0</v>
      </c>
      <c r="U62" s="201">
        <v>2.23</v>
      </c>
      <c r="V62" s="201">
        <v>0.28999999999999998</v>
      </c>
      <c r="W62" s="201">
        <v>0.66</v>
      </c>
      <c r="X62" s="201">
        <v>2.19</v>
      </c>
      <c r="Y62" s="201">
        <v>0</v>
      </c>
      <c r="Z62" s="201">
        <v>4.12</v>
      </c>
      <c r="AA62" s="201">
        <v>1.33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-0.22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0.27</v>
      </c>
      <c r="AW62" s="201">
        <v>0.06</v>
      </c>
      <c r="AX62" s="201">
        <v>0.2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106.67</v>
      </c>
      <c r="L63" s="201">
        <v>4.71</v>
      </c>
      <c r="M63" s="201">
        <v>2.23</v>
      </c>
      <c r="N63" s="201">
        <v>1.85</v>
      </c>
      <c r="O63" s="201">
        <v>2.6</v>
      </c>
      <c r="P63" s="201">
        <v>0.78</v>
      </c>
      <c r="Q63" s="201">
        <v>0.34</v>
      </c>
      <c r="R63" s="201">
        <v>0.66</v>
      </c>
      <c r="S63" s="201">
        <v>0.41</v>
      </c>
      <c r="T63" s="201">
        <v>0</v>
      </c>
      <c r="U63" s="201">
        <v>2.31</v>
      </c>
      <c r="V63" s="201">
        <v>0.3</v>
      </c>
      <c r="W63" s="201">
        <v>0.69</v>
      </c>
      <c r="X63" s="201">
        <v>2.2000000000000002</v>
      </c>
      <c r="Y63" s="201">
        <v>0</v>
      </c>
      <c r="Z63" s="201">
        <v>4.12</v>
      </c>
      <c r="AA63" s="201">
        <v>1.33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-0.22</v>
      </c>
      <c r="AH63" s="201">
        <v>0</v>
      </c>
      <c r="AI63" s="201">
        <v>0</v>
      </c>
      <c r="AJ63" s="201">
        <v>0</v>
      </c>
      <c r="AK63" s="201">
        <v>-15.95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0.27</v>
      </c>
      <c r="AW63" s="201">
        <v>0.06</v>
      </c>
      <c r="AX63" s="201">
        <v>0.2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82.74</v>
      </c>
      <c r="L64" s="201">
        <v>5.75</v>
      </c>
      <c r="M64" s="201">
        <v>2.2599999999999998</v>
      </c>
      <c r="N64" s="201">
        <v>1.86</v>
      </c>
      <c r="O64" s="201">
        <v>2.62</v>
      </c>
      <c r="P64" s="201">
        <v>0.78</v>
      </c>
      <c r="Q64" s="201">
        <v>0.34</v>
      </c>
      <c r="R64" s="201">
        <v>0.66</v>
      </c>
      <c r="S64" s="201">
        <v>0.41</v>
      </c>
      <c r="T64" s="201">
        <v>0</v>
      </c>
      <c r="U64" s="201">
        <v>2.2799999999999998</v>
      </c>
      <c r="V64" s="201">
        <v>0.28999999999999998</v>
      </c>
      <c r="W64" s="201">
        <v>0.68</v>
      </c>
      <c r="X64" s="201">
        <v>2.2000000000000002</v>
      </c>
      <c r="Y64" s="201">
        <v>0</v>
      </c>
      <c r="Z64" s="201">
        <v>4.12</v>
      </c>
      <c r="AA64" s="201">
        <v>1.33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-0.22</v>
      </c>
      <c r="AH64" s="201">
        <v>0</v>
      </c>
      <c r="AI64" s="201">
        <v>0</v>
      </c>
      <c r="AJ64" s="201">
        <v>0</v>
      </c>
      <c r="AK64" s="201">
        <v>-15.95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0.27</v>
      </c>
      <c r="AW64" s="201">
        <v>0.06</v>
      </c>
      <c r="AX64" s="201">
        <v>0.2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17.22</v>
      </c>
      <c r="L65" s="201">
        <v>0.61</v>
      </c>
      <c r="M65" s="201">
        <v>2.23</v>
      </c>
      <c r="N65" s="201">
        <v>1.84</v>
      </c>
      <c r="O65" s="201">
        <v>2.58</v>
      </c>
      <c r="P65" s="201">
        <v>0.78</v>
      </c>
      <c r="Q65" s="201">
        <v>0.34</v>
      </c>
      <c r="R65" s="201">
        <v>0.67</v>
      </c>
      <c r="S65" s="201">
        <v>0.41</v>
      </c>
      <c r="T65" s="201">
        <v>0</v>
      </c>
      <c r="U65" s="201">
        <v>2.06</v>
      </c>
      <c r="V65" s="201">
        <v>0.27</v>
      </c>
      <c r="W65" s="201">
        <v>0.65</v>
      </c>
      <c r="X65" s="201">
        <v>2.19</v>
      </c>
      <c r="Y65" s="201">
        <v>0</v>
      </c>
      <c r="Z65" s="201">
        <v>4.12</v>
      </c>
      <c r="AA65" s="201">
        <v>1.33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-0.22</v>
      </c>
      <c r="AH65" s="201">
        <v>0</v>
      </c>
      <c r="AI65" s="201">
        <v>0</v>
      </c>
      <c r="AJ65" s="201">
        <v>0</v>
      </c>
      <c r="AK65" s="201">
        <v>-15.95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0.27</v>
      </c>
      <c r="AW65" s="201">
        <v>0.06</v>
      </c>
      <c r="AX65" s="201">
        <v>0.2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17.22</v>
      </c>
      <c r="L66" s="201">
        <v>0.61</v>
      </c>
      <c r="M66" s="201">
        <v>2.23</v>
      </c>
      <c r="N66" s="201">
        <v>1.84</v>
      </c>
      <c r="O66" s="201">
        <v>2.58</v>
      </c>
      <c r="P66" s="201">
        <v>0.78</v>
      </c>
      <c r="Q66" s="201">
        <v>0.34</v>
      </c>
      <c r="R66" s="201">
        <v>0.67</v>
      </c>
      <c r="S66" s="201">
        <v>0.41</v>
      </c>
      <c r="T66" s="201">
        <v>0</v>
      </c>
      <c r="U66" s="201">
        <v>2.06</v>
      </c>
      <c r="V66" s="201">
        <v>0.27</v>
      </c>
      <c r="W66" s="201">
        <v>0.65</v>
      </c>
      <c r="X66" s="201">
        <v>2.19</v>
      </c>
      <c r="Y66" s="201">
        <v>0</v>
      </c>
      <c r="Z66" s="201">
        <v>4.12</v>
      </c>
      <c r="AA66" s="201">
        <v>1.33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-0.22</v>
      </c>
      <c r="AH66" s="201">
        <v>0</v>
      </c>
      <c r="AI66" s="201">
        <v>0</v>
      </c>
      <c r="AJ66" s="201">
        <v>0</v>
      </c>
      <c r="AK66" s="201">
        <v>-15.95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0.27</v>
      </c>
      <c r="AW66" s="201">
        <v>0.06</v>
      </c>
      <c r="AX66" s="201">
        <v>0.2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52.07</v>
      </c>
      <c r="L67" s="201">
        <v>2.85</v>
      </c>
      <c r="M67" s="201">
        <v>2.19</v>
      </c>
      <c r="N67" s="201">
        <v>1.82</v>
      </c>
      <c r="O67" s="201">
        <v>2.5299999999999998</v>
      </c>
      <c r="P67" s="201">
        <v>0.55000000000000004</v>
      </c>
      <c r="Q67" s="201">
        <v>0.33</v>
      </c>
      <c r="R67" s="201">
        <v>0.65</v>
      </c>
      <c r="S67" s="201">
        <v>0.4</v>
      </c>
      <c r="T67" s="201">
        <v>0</v>
      </c>
      <c r="U67" s="201">
        <v>3.85</v>
      </c>
      <c r="V67" s="201">
        <v>0.28000000000000003</v>
      </c>
      <c r="W67" s="201">
        <v>0.65</v>
      </c>
      <c r="X67" s="201">
        <v>2.16</v>
      </c>
      <c r="Y67" s="201">
        <v>0</v>
      </c>
      <c r="Z67" s="201">
        <v>4.12</v>
      </c>
      <c r="AA67" s="201">
        <v>1.33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-0.22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0.27</v>
      </c>
      <c r="AW67" s="201">
        <v>0.11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47.32</v>
      </c>
      <c r="L68" s="201">
        <v>5.95</v>
      </c>
      <c r="M68" s="201">
        <v>2.2200000000000002</v>
      </c>
      <c r="N68" s="201">
        <v>1.81</v>
      </c>
      <c r="O68" s="201">
        <v>2.54</v>
      </c>
      <c r="P68" s="201">
        <v>0.55000000000000004</v>
      </c>
      <c r="Q68" s="201">
        <v>0.33</v>
      </c>
      <c r="R68" s="201">
        <v>0.65</v>
      </c>
      <c r="S68" s="201">
        <v>0.4</v>
      </c>
      <c r="T68" s="201">
        <v>0</v>
      </c>
      <c r="U68" s="201">
        <v>3.25</v>
      </c>
      <c r="V68" s="201">
        <v>0.28999999999999998</v>
      </c>
      <c r="W68" s="201">
        <v>0.68</v>
      </c>
      <c r="X68" s="201">
        <v>2.1800000000000002</v>
      </c>
      <c r="Y68" s="201">
        <v>0</v>
      </c>
      <c r="Z68" s="201">
        <v>4.12</v>
      </c>
      <c r="AA68" s="201">
        <v>1.33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-0.22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0.27</v>
      </c>
      <c r="AW68" s="201">
        <v>0.11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48.4</v>
      </c>
      <c r="L69" s="201">
        <v>10.47</v>
      </c>
      <c r="M69" s="201">
        <v>2.21</v>
      </c>
      <c r="N69" s="201">
        <v>1.83</v>
      </c>
      <c r="O69" s="201">
        <v>2.57</v>
      </c>
      <c r="P69" s="201">
        <v>0.55000000000000004</v>
      </c>
      <c r="Q69" s="201">
        <v>0.33</v>
      </c>
      <c r="R69" s="201">
        <v>0.65</v>
      </c>
      <c r="S69" s="201">
        <v>0.4</v>
      </c>
      <c r="T69" s="201">
        <v>0</v>
      </c>
      <c r="U69" s="201">
        <v>3.42</v>
      </c>
      <c r="V69" s="201">
        <v>0.27</v>
      </c>
      <c r="W69" s="201">
        <v>0.65</v>
      </c>
      <c r="X69" s="201">
        <v>2.14</v>
      </c>
      <c r="Y69" s="201">
        <v>0</v>
      </c>
      <c r="Z69" s="201">
        <v>4.12</v>
      </c>
      <c r="AA69" s="201">
        <v>1.33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-0.22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0.27</v>
      </c>
      <c r="AW69" s="201">
        <v>0.18</v>
      </c>
      <c r="AX69" s="201">
        <v>0.17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96.72</v>
      </c>
      <c r="L70" s="201">
        <v>10.02</v>
      </c>
      <c r="M70" s="201">
        <v>2.2400000000000002</v>
      </c>
      <c r="N70" s="201">
        <v>1.84</v>
      </c>
      <c r="O70" s="201">
        <v>2.5499999999999998</v>
      </c>
      <c r="P70" s="201">
        <v>0.56000000000000005</v>
      </c>
      <c r="Q70" s="201">
        <v>0.33</v>
      </c>
      <c r="R70" s="201">
        <v>0.66</v>
      </c>
      <c r="S70" s="201">
        <v>0.4</v>
      </c>
      <c r="T70" s="201">
        <v>0</v>
      </c>
      <c r="U70" s="201">
        <v>2.7</v>
      </c>
      <c r="V70" s="201">
        <v>0.31</v>
      </c>
      <c r="W70" s="201">
        <v>0.68</v>
      </c>
      <c r="X70" s="201">
        <v>2.17</v>
      </c>
      <c r="Y70" s="201">
        <v>0</v>
      </c>
      <c r="Z70" s="201">
        <v>4.12</v>
      </c>
      <c r="AA70" s="201">
        <v>1.33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-0.22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0.27</v>
      </c>
      <c r="AW70" s="201">
        <v>0.24</v>
      </c>
      <c r="AX70" s="201">
        <v>0.17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145.04</v>
      </c>
      <c r="L71" s="201">
        <v>8.99</v>
      </c>
      <c r="M71" s="201">
        <v>2.23</v>
      </c>
      <c r="N71" s="201">
        <v>1.84</v>
      </c>
      <c r="O71" s="201">
        <v>2.58</v>
      </c>
      <c r="P71" s="201">
        <v>0.78</v>
      </c>
      <c r="Q71" s="201">
        <v>0.34</v>
      </c>
      <c r="R71" s="201">
        <v>0.67</v>
      </c>
      <c r="S71" s="201">
        <v>0.41</v>
      </c>
      <c r="T71" s="201">
        <v>0</v>
      </c>
      <c r="U71" s="201">
        <v>2.06</v>
      </c>
      <c r="V71" s="201">
        <v>0.49</v>
      </c>
      <c r="W71" s="201">
        <v>0.65</v>
      </c>
      <c r="X71" s="201">
        <v>2.19</v>
      </c>
      <c r="Y71" s="201">
        <v>0</v>
      </c>
      <c r="Z71" s="201">
        <v>4.12</v>
      </c>
      <c r="AA71" s="201">
        <v>1.33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-0.22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0.27</v>
      </c>
      <c r="AW71" s="201">
        <v>0.24</v>
      </c>
      <c r="AX71" s="201">
        <v>0.17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193.36</v>
      </c>
      <c r="L72" s="201">
        <v>8.43</v>
      </c>
      <c r="M72" s="201">
        <v>2.23</v>
      </c>
      <c r="N72" s="201">
        <v>1.84</v>
      </c>
      <c r="O72" s="201">
        <v>2.58</v>
      </c>
      <c r="P72" s="201">
        <v>0.78</v>
      </c>
      <c r="Q72" s="201">
        <v>0.34</v>
      </c>
      <c r="R72" s="201">
        <v>0.67</v>
      </c>
      <c r="S72" s="201">
        <v>0.41</v>
      </c>
      <c r="T72" s="201">
        <v>0</v>
      </c>
      <c r="U72" s="201">
        <v>2.06</v>
      </c>
      <c r="V72" s="201">
        <v>0.28999999999999998</v>
      </c>
      <c r="W72" s="201">
        <v>0.65</v>
      </c>
      <c r="X72" s="201">
        <v>2.19</v>
      </c>
      <c r="Y72" s="201">
        <v>0</v>
      </c>
      <c r="Z72" s="201">
        <v>4.12</v>
      </c>
      <c r="AA72" s="201">
        <v>1.33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-0.22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0.27</v>
      </c>
      <c r="AW72" s="201">
        <v>0.24</v>
      </c>
      <c r="AX72" s="201">
        <v>0.17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193.36</v>
      </c>
      <c r="L73" s="201">
        <v>2.8</v>
      </c>
      <c r="M73" s="201">
        <v>2.23</v>
      </c>
      <c r="N73" s="201">
        <v>1.84</v>
      </c>
      <c r="O73" s="201">
        <v>2.58</v>
      </c>
      <c r="P73" s="201">
        <v>0.78</v>
      </c>
      <c r="Q73" s="201">
        <v>0</v>
      </c>
      <c r="R73" s="201">
        <v>0</v>
      </c>
      <c r="S73" s="201">
        <v>0</v>
      </c>
      <c r="T73" s="201">
        <v>0</v>
      </c>
      <c r="U73" s="201">
        <v>2.06</v>
      </c>
      <c r="V73" s="201">
        <v>0.28999999999999998</v>
      </c>
      <c r="W73" s="201">
        <v>0.65</v>
      </c>
      <c r="X73" s="201">
        <v>2.19</v>
      </c>
      <c r="Y73" s="201">
        <v>0</v>
      </c>
      <c r="Z73" s="201">
        <v>2.96</v>
      </c>
      <c r="AA73" s="201">
        <v>1.33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-0.22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0.27</v>
      </c>
      <c r="AW73" s="201">
        <v>0.24</v>
      </c>
      <c r="AX73" s="201">
        <v>0.17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193.36</v>
      </c>
      <c r="L74" s="201">
        <v>6.78</v>
      </c>
      <c r="M74" s="201">
        <v>2.23</v>
      </c>
      <c r="N74" s="201">
        <v>1.84</v>
      </c>
      <c r="O74" s="201">
        <v>2.58</v>
      </c>
      <c r="P74" s="201">
        <v>0.78</v>
      </c>
      <c r="Q74" s="201">
        <v>0.33</v>
      </c>
      <c r="R74" s="201">
        <v>0.66</v>
      </c>
      <c r="S74" s="201">
        <v>0.41</v>
      </c>
      <c r="T74" s="201">
        <v>0</v>
      </c>
      <c r="U74" s="201">
        <v>2.06</v>
      </c>
      <c r="V74" s="201">
        <v>0.28999999999999998</v>
      </c>
      <c r="W74" s="201">
        <v>0.65</v>
      </c>
      <c r="X74" s="201">
        <v>2.19</v>
      </c>
      <c r="Y74" s="201">
        <v>0</v>
      </c>
      <c r="Z74" s="201">
        <v>2.96</v>
      </c>
      <c r="AA74" s="201">
        <v>1.33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-0.22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0.27</v>
      </c>
      <c r="AW74" s="201">
        <v>0.24</v>
      </c>
      <c r="AX74" s="201">
        <v>0.17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193.36</v>
      </c>
      <c r="L75" s="201">
        <v>8.16</v>
      </c>
      <c r="M75" s="201">
        <v>2.23</v>
      </c>
      <c r="N75" s="201">
        <v>1.84</v>
      </c>
      <c r="O75" s="201">
        <v>2.58</v>
      </c>
      <c r="P75" s="201">
        <v>0.78</v>
      </c>
      <c r="Q75" s="201">
        <v>0.33</v>
      </c>
      <c r="R75" s="201">
        <v>0.66</v>
      </c>
      <c r="S75" s="201">
        <v>0.41</v>
      </c>
      <c r="T75" s="201">
        <v>0</v>
      </c>
      <c r="U75" s="201">
        <v>2.06</v>
      </c>
      <c r="V75" s="201">
        <v>0.28999999999999998</v>
      </c>
      <c r="W75" s="201">
        <v>0.65</v>
      </c>
      <c r="X75" s="201">
        <v>2.19</v>
      </c>
      <c r="Y75" s="201">
        <v>0</v>
      </c>
      <c r="Z75" s="201">
        <v>4.12</v>
      </c>
      <c r="AA75" s="201">
        <v>1.33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-0.22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173.93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0.27</v>
      </c>
      <c r="AW75" s="201">
        <v>0.24</v>
      </c>
      <c r="AX75" s="201">
        <v>0.17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193.36</v>
      </c>
      <c r="L76" s="201">
        <v>8.16</v>
      </c>
      <c r="M76" s="201">
        <v>2.23</v>
      </c>
      <c r="N76" s="201">
        <v>1.84</v>
      </c>
      <c r="O76" s="201">
        <v>2.58</v>
      </c>
      <c r="P76" s="201">
        <v>0.78</v>
      </c>
      <c r="Q76" s="201">
        <v>0.33</v>
      </c>
      <c r="R76" s="201">
        <v>0.66</v>
      </c>
      <c r="S76" s="201">
        <v>0.41</v>
      </c>
      <c r="T76" s="201">
        <v>0</v>
      </c>
      <c r="U76" s="201">
        <v>2.06</v>
      </c>
      <c r="V76" s="201">
        <v>0.28999999999999998</v>
      </c>
      <c r="W76" s="201">
        <v>0.65</v>
      </c>
      <c r="X76" s="201">
        <v>2.19</v>
      </c>
      <c r="Y76" s="201">
        <v>0</v>
      </c>
      <c r="Z76" s="201">
        <v>4.12</v>
      </c>
      <c r="AA76" s="201">
        <v>1.33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-0.22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173.93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0.27</v>
      </c>
      <c r="AW76" s="201">
        <v>0.31</v>
      </c>
      <c r="AX76" s="201">
        <v>0.17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145.04</v>
      </c>
      <c r="L77" s="201">
        <v>8.16</v>
      </c>
      <c r="M77" s="201">
        <v>2.23</v>
      </c>
      <c r="N77" s="201">
        <v>1.84</v>
      </c>
      <c r="O77" s="201">
        <v>2.58</v>
      </c>
      <c r="P77" s="201">
        <v>0.78</v>
      </c>
      <c r="Q77" s="201">
        <v>0.34</v>
      </c>
      <c r="R77" s="201">
        <v>0.66</v>
      </c>
      <c r="S77" s="201">
        <v>0.41</v>
      </c>
      <c r="T77" s="201">
        <v>0</v>
      </c>
      <c r="U77" s="201">
        <v>2.06</v>
      </c>
      <c r="V77" s="201">
        <v>0.26</v>
      </c>
      <c r="W77" s="201">
        <v>0.65</v>
      </c>
      <c r="X77" s="201">
        <v>2.19</v>
      </c>
      <c r="Y77" s="201">
        <v>0</v>
      </c>
      <c r="Z77" s="201">
        <v>4.12</v>
      </c>
      <c r="AA77" s="201">
        <v>1.33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-0.22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173.93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0.27</v>
      </c>
      <c r="AW77" s="201">
        <v>0.31</v>
      </c>
      <c r="AX77" s="201">
        <v>0.17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96.72</v>
      </c>
      <c r="L78" s="201">
        <v>8.16</v>
      </c>
      <c r="M78" s="201">
        <v>2.23</v>
      </c>
      <c r="N78" s="201">
        <v>1.84</v>
      </c>
      <c r="O78" s="201">
        <v>2.58</v>
      </c>
      <c r="P78" s="201">
        <v>0.78</v>
      </c>
      <c r="Q78" s="201">
        <v>0.34</v>
      </c>
      <c r="R78" s="201">
        <v>0.66</v>
      </c>
      <c r="S78" s="201">
        <v>0.41</v>
      </c>
      <c r="T78" s="201">
        <v>0</v>
      </c>
      <c r="U78" s="201">
        <v>2.06</v>
      </c>
      <c r="V78" s="201">
        <v>0.26</v>
      </c>
      <c r="W78" s="201">
        <v>0.65</v>
      </c>
      <c r="X78" s="201">
        <v>2.19</v>
      </c>
      <c r="Y78" s="201">
        <v>0</v>
      </c>
      <c r="Z78" s="201">
        <v>4.12</v>
      </c>
      <c r="AA78" s="201">
        <v>1.33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-0.22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173.93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</v>
      </c>
      <c r="AW78" s="201">
        <v>0.31</v>
      </c>
      <c r="AX78" s="201">
        <v>0.21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108.31</v>
      </c>
      <c r="L79" s="201">
        <v>8.09</v>
      </c>
      <c r="M79" s="201">
        <v>2.23</v>
      </c>
      <c r="N79" s="201">
        <v>1.84</v>
      </c>
      <c r="O79" s="201">
        <v>2.58</v>
      </c>
      <c r="P79" s="201">
        <v>1.39</v>
      </c>
      <c r="Q79" s="201">
        <v>0.33</v>
      </c>
      <c r="R79" s="201">
        <v>0.66</v>
      </c>
      <c r="S79" s="201">
        <v>0.41</v>
      </c>
      <c r="T79" s="201">
        <v>0</v>
      </c>
      <c r="U79" s="201">
        <v>2.06</v>
      </c>
      <c r="V79" s="201">
        <v>0.26</v>
      </c>
      <c r="W79" s="201">
        <v>0.65</v>
      </c>
      <c r="X79" s="201">
        <v>2.19</v>
      </c>
      <c r="Y79" s="201">
        <v>0</v>
      </c>
      <c r="Z79" s="201">
        <v>4.12</v>
      </c>
      <c r="AA79" s="201">
        <v>1.33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-0.22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173.93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</v>
      </c>
      <c r="AW79" s="201">
        <v>0.31</v>
      </c>
      <c r="AX79" s="201">
        <v>0.21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162.54</v>
      </c>
      <c r="L80" s="201">
        <v>10.31</v>
      </c>
      <c r="M80" s="201">
        <v>2.23</v>
      </c>
      <c r="N80" s="201">
        <v>1.84</v>
      </c>
      <c r="O80" s="201">
        <v>2.58</v>
      </c>
      <c r="P80" s="201">
        <v>1.39</v>
      </c>
      <c r="Q80" s="201">
        <v>0.33</v>
      </c>
      <c r="R80" s="201">
        <v>0.66</v>
      </c>
      <c r="S80" s="201">
        <v>0.41</v>
      </c>
      <c r="T80" s="201">
        <v>0</v>
      </c>
      <c r="U80" s="201">
        <v>2.06</v>
      </c>
      <c r="V80" s="201">
        <v>0.26</v>
      </c>
      <c r="W80" s="201">
        <v>0.65</v>
      </c>
      <c r="X80" s="201">
        <v>2.19</v>
      </c>
      <c r="Y80" s="201">
        <v>0</v>
      </c>
      <c r="Z80" s="201">
        <v>4.12</v>
      </c>
      <c r="AA80" s="201">
        <v>1.33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-0.22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173.93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</v>
      </c>
      <c r="AW80" s="201">
        <v>0.31</v>
      </c>
      <c r="AX80" s="201">
        <v>0.21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239.3</v>
      </c>
      <c r="L81" s="201">
        <v>10.31</v>
      </c>
      <c r="M81" s="201">
        <v>2.23</v>
      </c>
      <c r="N81" s="201">
        <v>1.84</v>
      </c>
      <c r="O81" s="201">
        <v>2.58</v>
      </c>
      <c r="P81" s="201">
        <v>1.39</v>
      </c>
      <c r="Q81" s="201">
        <v>0.33</v>
      </c>
      <c r="R81" s="201">
        <v>0.66</v>
      </c>
      <c r="S81" s="201">
        <v>0.41</v>
      </c>
      <c r="T81" s="201">
        <v>0</v>
      </c>
      <c r="U81" s="201">
        <v>2.06</v>
      </c>
      <c r="V81" s="201">
        <v>0.26</v>
      </c>
      <c r="W81" s="201">
        <v>0.65</v>
      </c>
      <c r="X81" s="201">
        <v>2.19</v>
      </c>
      <c r="Y81" s="201">
        <v>0</v>
      </c>
      <c r="Z81" s="201">
        <v>4.12</v>
      </c>
      <c r="AA81" s="201">
        <v>1.33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-0.22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173.93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</v>
      </c>
      <c r="AW81" s="201">
        <v>0.31</v>
      </c>
      <c r="AX81" s="201">
        <v>0.21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239.3</v>
      </c>
      <c r="L82" s="201">
        <v>10.31</v>
      </c>
      <c r="M82" s="201">
        <v>2.23</v>
      </c>
      <c r="N82" s="201">
        <v>1.84</v>
      </c>
      <c r="O82" s="201">
        <v>2.58</v>
      </c>
      <c r="P82" s="201">
        <v>1.39</v>
      </c>
      <c r="Q82" s="201">
        <v>0.33</v>
      </c>
      <c r="R82" s="201">
        <v>0.66</v>
      </c>
      <c r="S82" s="201">
        <v>0.41</v>
      </c>
      <c r="T82" s="201">
        <v>0</v>
      </c>
      <c r="U82" s="201">
        <v>2.06</v>
      </c>
      <c r="V82" s="201">
        <v>0.26</v>
      </c>
      <c r="W82" s="201">
        <v>0.65</v>
      </c>
      <c r="X82" s="201">
        <v>2.19</v>
      </c>
      <c r="Y82" s="201">
        <v>0</v>
      </c>
      <c r="Z82" s="201">
        <v>4.12</v>
      </c>
      <c r="AA82" s="201">
        <v>1.33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-0.22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173.93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</v>
      </c>
      <c r="AW82" s="201">
        <v>0.31</v>
      </c>
      <c r="AX82" s="201">
        <v>0.21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231.57</v>
      </c>
      <c r="L83" s="201">
        <v>10.31</v>
      </c>
      <c r="M83" s="201">
        <v>2.23</v>
      </c>
      <c r="N83" s="201">
        <v>1.84</v>
      </c>
      <c r="O83" s="201">
        <v>2.58</v>
      </c>
      <c r="P83" s="201">
        <v>1.39</v>
      </c>
      <c r="Q83" s="201">
        <v>0.33</v>
      </c>
      <c r="R83" s="201">
        <v>0.66</v>
      </c>
      <c r="S83" s="201">
        <v>0.41</v>
      </c>
      <c r="T83" s="201">
        <v>0</v>
      </c>
      <c r="U83" s="201">
        <v>2.06</v>
      </c>
      <c r="V83" s="201">
        <v>0.26</v>
      </c>
      <c r="W83" s="201">
        <v>0.65</v>
      </c>
      <c r="X83" s="201">
        <v>2.19</v>
      </c>
      <c r="Y83" s="201">
        <v>0</v>
      </c>
      <c r="Z83" s="201">
        <v>4.12</v>
      </c>
      <c r="AA83" s="201">
        <v>1.33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-0.22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173.93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</v>
      </c>
      <c r="AW83" s="201">
        <v>0.31</v>
      </c>
      <c r="AX83" s="201">
        <v>0.21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187.11</v>
      </c>
      <c r="L84" s="201">
        <v>10.31</v>
      </c>
      <c r="M84" s="201">
        <v>2.23</v>
      </c>
      <c r="N84" s="201">
        <v>1.84</v>
      </c>
      <c r="O84" s="201">
        <v>2.58</v>
      </c>
      <c r="P84" s="201">
        <v>1.39</v>
      </c>
      <c r="Q84" s="201">
        <v>0.33</v>
      </c>
      <c r="R84" s="201">
        <v>0.66</v>
      </c>
      <c r="S84" s="201">
        <v>0.41</v>
      </c>
      <c r="T84" s="201">
        <v>0</v>
      </c>
      <c r="U84" s="201">
        <v>2.06</v>
      </c>
      <c r="V84" s="201">
        <v>0.26</v>
      </c>
      <c r="W84" s="201">
        <v>0.65</v>
      </c>
      <c r="X84" s="201">
        <v>2.19</v>
      </c>
      <c r="Y84" s="201">
        <v>0</v>
      </c>
      <c r="Z84" s="201">
        <v>4.12</v>
      </c>
      <c r="AA84" s="201">
        <v>1.33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-0.22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173.93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</v>
      </c>
      <c r="AW84" s="201">
        <v>0.31</v>
      </c>
      <c r="AX84" s="201">
        <v>0.21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125.26</v>
      </c>
      <c r="L85" s="201">
        <v>3.84</v>
      </c>
      <c r="M85" s="201">
        <v>2.23</v>
      </c>
      <c r="N85" s="201">
        <v>1.84</v>
      </c>
      <c r="O85" s="201">
        <v>2.58</v>
      </c>
      <c r="P85" s="201">
        <v>1.39</v>
      </c>
      <c r="Q85" s="201">
        <v>0.33</v>
      </c>
      <c r="R85" s="201">
        <v>0.66</v>
      </c>
      <c r="S85" s="201">
        <v>0.41</v>
      </c>
      <c r="T85" s="201">
        <v>0</v>
      </c>
      <c r="U85" s="201">
        <v>2.06</v>
      </c>
      <c r="V85" s="201">
        <v>0.26</v>
      </c>
      <c r="W85" s="201">
        <v>0.65</v>
      </c>
      <c r="X85" s="201">
        <v>2.19</v>
      </c>
      <c r="Y85" s="201">
        <v>0</v>
      </c>
      <c r="Z85" s="201">
        <v>4.12</v>
      </c>
      <c r="AA85" s="201">
        <v>1.33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-0.22</v>
      </c>
      <c r="AH85" s="201">
        <v>0</v>
      </c>
      <c r="AI85" s="201">
        <v>0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123.93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</v>
      </c>
      <c r="AW85" s="201">
        <v>0.31</v>
      </c>
      <c r="AX85" s="201">
        <v>0.21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76.94</v>
      </c>
      <c r="L86" s="201">
        <v>3.84</v>
      </c>
      <c r="M86" s="201">
        <v>2.23</v>
      </c>
      <c r="N86" s="201">
        <v>1.84</v>
      </c>
      <c r="O86" s="201">
        <v>2.58</v>
      </c>
      <c r="P86" s="201">
        <v>1.39</v>
      </c>
      <c r="Q86" s="201">
        <v>0.33</v>
      </c>
      <c r="R86" s="201">
        <v>0.66</v>
      </c>
      <c r="S86" s="201">
        <v>0.41</v>
      </c>
      <c r="T86" s="201">
        <v>0</v>
      </c>
      <c r="U86" s="201">
        <v>2.06</v>
      </c>
      <c r="V86" s="201">
        <v>0.26</v>
      </c>
      <c r="W86" s="201">
        <v>0.65</v>
      </c>
      <c r="X86" s="201">
        <v>2.19</v>
      </c>
      <c r="Y86" s="201">
        <v>0</v>
      </c>
      <c r="Z86" s="201">
        <v>4.12</v>
      </c>
      <c r="AA86" s="201">
        <v>1.33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-0.22</v>
      </c>
      <c r="AH86" s="201">
        <v>0</v>
      </c>
      <c r="AI86" s="201">
        <v>0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73.930000000000007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0.27</v>
      </c>
      <c r="AW86" s="201">
        <v>0.31</v>
      </c>
      <c r="AX86" s="201">
        <v>0.21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17.2</v>
      </c>
      <c r="L87" s="201">
        <v>3.84</v>
      </c>
      <c r="M87" s="201">
        <v>2.23</v>
      </c>
      <c r="N87" s="201">
        <v>1.84</v>
      </c>
      <c r="O87" s="201">
        <v>2.58</v>
      </c>
      <c r="P87" s="201">
        <v>0.8</v>
      </c>
      <c r="Q87" s="201">
        <v>0.33</v>
      </c>
      <c r="R87" s="201">
        <v>0.66</v>
      </c>
      <c r="S87" s="201">
        <v>0.41</v>
      </c>
      <c r="T87" s="201">
        <v>0</v>
      </c>
      <c r="U87" s="201">
        <v>2.06</v>
      </c>
      <c r="V87" s="201">
        <v>0.26</v>
      </c>
      <c r="W87" s="201">
        <v>0.65</v>
      </c>
      <c r="X87" s="201">
        <v>2.19</v>
      </c>
      <c r="Y87" s="201">
        <v>0</v>
      </c>
      <c r="Z87" s="201">
        <v>3.83</v>
      </c>
      <c r="AA87" s="201">
        <v>1.33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-0.22</v>
      </c>
      <c r="AH87" s="201">
        <v>0</v>
      </c>
      <c r="AI87" s="201">
        <v>0</v>
      </c>
      <c r="AJ87" s="201">
        <v>0</v>
      </c>
      <c r="AK87" s="201">
        <v>-35</v>
      </c>
      <c r="AL87" s="201">
        <v>0</v>
      </c>
      <c r="AM87" s="201">
        <v>0</v>
      </c>
      <c r="AN87" s="201">
        <v>0</v>
      </c>
      <c r="AO87" s="201">
        <v>123.93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0.27</v>
      </c>
      <c r="AW87" s="201">
        <v>0.31</v>
      </c>
      <c r="AX87" s="201">
        <v>0.21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17.2</v>
      </c>
      <c r="L88" s="201">
        <v>0.61</v>
      </c>
      <c r="M88" s="201">
        <v>2.23</v>
      </c>
      <c r="N88" s="201">
        <v>1.84</v>
      </c>
      <c r="O88" s="201">
        <v>2.58</v>
      </c>
      <c r="P88" s="201">
        <v>0.8</v>
      </c>
      <c r="Q88" s="201">
        <v>0.33</v>
      </c>
      <c r="R88" s="201">
        <v>0.66</v>
      </c>
      <c r="S88" s="201">
        <v>0.41</v>
      </c>
      <c r="T88" s="201">
        <v>0</v>
      </c>
      <c r="U88" s="201">
        <v>2.06</v>
      </c>
      <c r="V88" s="201">
        <v>0.26</v>
      </c>
      <c r="W88" s="201">
        <v>0.65</v>
      </c>
      <c r="X88" s="201">
        <v>2.19</v>
      </c>
      <c r="Y88" s="201">
        <v>0</v>
      </c>
      <c r="Z88" s="201">
        <v>3.83</v>
      </c>
      <c r="AA88" s="201">
        <v>1.33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-0.22</v>
      </c>
      <c r="AH88" s="201">
        <v>0</v>
      </c>
      <c r="AI88" s="201">
        <v>0</v>
      </c>
      <c r="AJ88" s="201">
        <v>0</v>
      </c>
      <c r="AK88" s="201">
        <v>-35</v>
      </c>
      <c r="AL88" s="201">
        <v>0</v>
      </c>
      <c r="AM88" s="201">
        <v>0</v>
      </c>
      <c r="AN88" s="201">
        <v>0</v>
      </c>
      <c r="AO88" s="201">
        <v>73.930000000000007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0.27</v>
      </c>
      <c r="AW88" s="201">
        <v>0.31</v>
      </c>
      <c r="AX88" s="201">
        <v>0.21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17.2</v>
      </c>
      <c r="L89" s="201">
        <v>0.61</v>
      </c>
      <c r="M89" s="201">
        <v>2.23</v>
      </c>
      <c r="N89" s="201">
        <v>1.84</v>
      </c>
      <c r="O89" s="201">
        <v>2.58</v>
      </c>
      <c r="P89" s="201">
        <v>0.8</v>
      </c>
      <c r="Q89" s="201">
        <v>0.33</v>
      </c>
      <c r="R89" s="201">
        <v>0.66</v>
      </c>
      <c r="S89" s="201">
        <v>0.41</v>
      </c>
      <c r="T89" s="201">
        <v>0</v>
      </c>
      <c r="U89" s="201">
        <v>2.06</v>
      </c>
      <c r="V89" s="201">
        <v>0.26</v>
      </c>
      <c r="W89" s="201">
        <v>0.65</v>
      </c>
      <c r="X89" s="201">
        <v>2.19</v>
      </c>
      <c r="Y89" s="201">
        <v>0</v>
      </c>
      <c r="Z89" s="201">
        <v>3.83</v>
      </c>
      <c r="AA89" s="201">
        <v>1.33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-0.22</v>
      </c>
      <c r="AH89" s="201">
        <v>0</v>
      </c>
      <c r="AI89" s="201">
        <v>0</v>
      </c>
      <c r="AJ89" s="201">
        <v>0</v>
      </c>
      <c r="AK89" s="201">
        <v>-35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0.27</v>
      </c>
      <c r="AW89" s="201">
        <v>0.31</v>
      </c>
      <c r="AX89" s="201">
        <v>0.21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17.2</v>
      </c>
      <c r="L90" s="201">
        <v>0.61</v>
      </c>
      <c r="M90" s="201">
        <v>2.23</v>
      </c>
      <c r="N90" s="201">
        <v>1.84</v>
      </c>
      <c r="O90" s="201">
        <v>2.58</v>
      </c>
      <c r="P90" s="201">
        <v>0.8</v>
      </c>
      <c r="Q90" s="201">
        <v>0.33</v>
      </c>
      <c r="R90" s="201">
        <v>0.66</v>
      </c>
      <c r="S90" s="201">
        <v>0.41</v>
      </c>
      <c r="T90" s="201">
        <v>0</v>
      </c>
      <c r="U90" s="201">
        <v>2.06</v>
      </c>
      <c r="V90" s="201">
        <v>0.26</v>
      </c>
      <c r="W90" s="201">
        <v>0.65</v>
      </c>
      <c r="X90" s="201">
        <v>2.19</v>
      </c>
      <c r="Y90" s="201">
        <v>0</v>
      </c>
      <c r="Z90" s="201">
        <v>3.83</v>
      </c>
      <c r="AA90" s="201">
        <v>1.33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-0.22</v>
      </c>
      <c r="AH90" s="201">
        <v>0</v>
      </c>
      <c r="AI90" s="201">
        <v>0</v>
      </c>
      <c r="AJ90" s="201">
        <v>0</v>
      </c>
      <c r="AK90" s="201">
        <v>-35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</v>
      </c>
      <c r="AW90" s="201">
        <v>0.31</v>
      </c>
      <c r="AX90" s="201">
        <v>0.21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17.2</v>
      </c>
      <c r="L91" s="201">
        <v>0.61</v>
      </c>
      <c r="M91" s="201">
        <v>2.23</v>
      </c>
      <c r="N91" s="201">
        <v>1.84</v>
      </c>
      <c r="O91" s="201">
        <v>2.58</v>
      </c>
      <c r="P91" s="201">
        <v>0.8</v>
      </c>
      <c r="Q91" s="201">
        <v>0.33</v>
      </c>
      <c r="R91" s="201">
        <v>0.66</v>
      </c>
      <c r="S91" s="201">
        <v>0.41</v>
      </c>
      <c r="T91" s="201">
        <v>0</v>
      </c>
      <c r="U91" s="201">
        <v>2.06</v>
      </c>
      <c r="V91" s="201">
        <v>0.26</v>
      </c>
      <c r="W91" s="201">
        <v>0.65</v>
      </c>
      <c r="X91" s="201">
        <v>2.19</v>
      </c>
      <c r="Y91" s="201">
        <v>0</v>
      </c>
      <c r="Z91" s="201">
        <v>3.83</v>
      </c>
      <c r="AA91" s="201">
        <v>1.33</v>
      </c>
      <c r="AB91" s="201">
        <v>0</v>
      </c>
      <c r="AC91" s="201">
        <v>17.100000000000001</v>
      </c>
      <c r="AD91" s="201">
        <v>0</v>
      </c>
      <c r="AE91" s="201">
        <v>0</v>
      </c>
      <c r="AF91" s="201">
        <v>0</v>
      </c>
      <c r="AG91" s="201">
        <v>-0.22</v>
      </c>
      <c r="AH91" s="201">
        <v>0</v>
      </c>
      <c r="AI91" s="201">
        <v>0</v>
      </c>
      <c r="AJ91" s="201">
        <v>0</v>
      </c>
      <c r="AK91" s="201">
        <v>-35</v>
      </c>
      <c r="AL91" s="201">
        <v>0</v>
      </c>
      <c r="AM91" s="201">
        <v>0</v>
      </c>
      <c r="AN91" s="201">
        <v>0</v>
      </c>
      <c r="AO91" s="201">
        <v>3.11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</v>
      </c>
      <c r="AW91" s="201">
        <v>0.31</v>
      </c>
      <c r="AX91" s="201">
        <v>0.21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17.2</v>
      </c>
      <c r="L92" s="201">
        <v>0.61</v>
      </c>
      <c r="M92" s="201">
        <v>2.23</v>
      </c>
      <c r="N92" s="201">
        <v>1.84</v>
      </c>
      <c r="O92" s="201">
        <v>2.58</v>
      </c>
      <c r="P92" s="201">
        <v>0.8</v>
      </c>
      <c r="Q92" s="201">
        <v>0.33</v>
      </c>
      <c r="R92" s="201">
        <v>0.66</v>
      </c>
      <c r="S92" s="201">
        <v>0.41</v>
      </c>
      <c r="T92" s="201">
        <v>0</v>
      </c>
      <c r="U92" s="201">
        <v>2.06</v>
      </c>
      <c r="V92" s="201">
        <v>0.26</v>
      </c>
      <c r="W92" s="201">
        <v>0.65</v>
      </c>
      <c r="X92" s="201">
        <v>2.19</v>
      </c>
      <c r="Y92" s="201">
        <v>0</v>
      </c>
      <c r="Z92" s="201">
        <v>3.83</v>
      </c>
      <c r="AA92" s="201">
        <v>1.33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-0.22</v>
      </c>
      <c r="AH92" s="201">
        <v>0</v>
      </c>
      <c r="AI92" s="201">
        <v>0</v>
      </c>
      <c r="AJ92" s="201">
        <v>0</v>
      </c>
      <c r="AK92" s="201">
        <v>-35</v>
      </c>
      <c r="AL92" s="201">
        <v>0</v>
      </c>
      <c r="AM92" s="201">
        <v>0</v>
      </c>
      <c r="AN92" s="201">
        <v>0</v>
      </c>
      <c r="AO92" s="201">
        <v>3.11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</v>
      </c>
      <c r="AW92" s="201">
        <v>0.31</v>
      </c>
      <c r="AX92" s="201">
        <v>0.21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17.2</v>
      </c>
      <c r="L93" s="201">
        <v>0.61</v>
      </c>
      <c r="M93" s="201">
        <v>2.23</v>
      </c>
      <c r="N93" s="201">
        <v>1.84</v>
      </c>
      <c r="O93" s="201">
        <v>2.58</v>
      </c>
      <c r="P93" s="201">
        <v>0.8</v>
      </c>
      <c r="Q93" s="201">
        <v>0.33</v>
      </c>
      <c r="R93" s="201">
        <v>0.66</v>
      </c>
      <c r="S93" s="201">
        <v>0.41</v>
      </c>
      <c r="T93" s="201">
        <v>0</v>
      </c>
      <c r="U93" s="201">
        <v>2.06</v>
      </c>
      <c r="V93" s="201">
        <v>0.26</v>
      </c>
      <c r="W93" s="201">
        <v>0.65</v>
      </c>
      <c r="X93" s="201">
        <v>2.19</v>
      </c>
      <c r="Y93" s="201">
        <v>0</v>
      </c>
      <c r="Z93" s="201">
        <v>3.83</v>
      </c>
      <c r="AA93" s="201">
        <v>1.33</v>
      </c>
      <c r="AB93" s="201">
        <v>0</v>
      </c>
      <c r="AC93" s="201">
        <v>17.100000000000001</v>
      </c>
      <c r="AD93" s="201">
        <v>0</v>
      </c>
      <c r="AE93" s="201">
        <v>0</v>
      </c>
      <c r="AF93" s="201">
        <v>0</v>
      </c>
      <c r="AG93" s="201">
        <v>-0.22</v>
      </c>
      <c r="AH93" s="201">
        <v>0</v>
      </c>
      <c r="AI93" s="201">
        <v>0</v>
      </c>
      <c r="AJ93" s="201">
        <v>0</v>
      </c>
      <c r="AK93" s="201">
        <v>-35</v>
      </c>
      <c r="AL93" s="201">
        <v>0</v>
      </c>
      <c r="AM93" s="201">
        <v>0</v>
      </c>
      <c r="AN93" s="201">
        <v>0</v>
      </c>
      <c r="AO93" s="201">
        <v>3.11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</v>
      </c>
      <c r="AW93" s="201">
        <v>0.31</v>
      </c>
      <c r="AX93" s="201">
        <v>0.21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17.2</v>
      </c>
      <c r="L94" s="201">
        <v>0.61</v>
      </c>
      <c r="M94" s="201">
        <v>2.23</v>
      </c>
      <c r="N94" s="201">
        <v>1.84</v>
      </c>
      <c r="O94" s="201">
        <v>2.58</v>
      </c>
      <c r="P94" s="201">
        <v>0.8</v>
      </c>
      <c r="Q94" s="201">
        <v>0.33</v>
      </c>
      <c r="R94" s="201">
        <v>0.66</v>
      </c>
      <c r="S94" s="201">
        <v>0.41</v>
      </c>
      <c r="T94" s="201">
        <v>0</v>
      </c>
      <c r="U94" s="201">
        <v>2.06</v>
      </c>
      <c r="V94" s="201">
        <v>0.26</v>
      </c>
      <c r="W94" s="201">
        <v>0.65</v>
      </c>
      <c r="X94" s="201">
        <v>2.19</v>
      </c>
      <c r="Y94" s="201">
        <v>0</v>
      </c>
      <c r="Z94" s="201">
        <v>3.83</v>
      </c>
      <c r="AA94" s="201">
        <v>1.33</v>
      </c>
      <c r="AB94" s="201">
        <v>0</v>
      </c>
      <c r="AC94" s="201">
        <v>17.100000000000001</v>
      </c>
      <c r="AD94" s="201">
        <v>0</v>
      </c>
      <c r="AE94" s="201">
        <v>0</v>
      </c>
      <c r="AF94" s="201">
        <v>0</v>
      </c>
      <c r="AG94" s="201">
        <v>-0.22</v>
      </c>
      <c r="AH94" s="201">
        <v>0</v>
      </c>
      <c r="AI94" s="201">
        <v>0</v>
      </c>
      <c r="AJ94" s="201">
        <v>0</v>
      </c>
      <c r="AK94" s="201">
        <v>-35</v>
      </c>
      <c r="AL94" s="201">
        <v>0</v>
      </c>
      <c r="AM94" s="201">
        <v>0</v>
      </c>
      <c r="AN94" s="201">
        <v>0</v>
      </c>
      <c r="AO94" s="201">
        <v>3.11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0.27</v>
      </c>
      <c r="AW94" s="201">
        <v>0.24</v>
      </c>
      <c r="AX94" s="201">
        <v>0.21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17.2</v>
      </c>
      <c r="L95" s="201">
        <v>0.61</v>
      </c>
      <c r="M95" s="201">
        <v>2.23</v>
      </c>
      <c r="N95" s="201">
        <v>1.84</v>
      </c>
      <c r="O95" s="201">
        <v>2.58</v>
      </c>
      <c r="P95" s="201">
        <v>0.8</v>
      </c>
      <c r="Q95" s="201">
        <v>0.33</v>
      </c>
      <c r="R95" s="201">
        <v>0.66</v>
      </c>
      <c r="S95" s="201">
        <v>0.41</v>
      </c>
      <c r="T95" s="201">
        <v>0</v>
      </c>
      <c r="U95" s="201">
        <v>2.06</v>
      </c>
      <c r="V95" s="201">
        <v>0.26</v>
      </c>
      <c r="W95" s="201">
        <v>0.65</v>
      </c>
      <c r="X95" s="201">
        <v>2.19</v>
      </c>
      <c r="Y95" s="201">
        <v>0</v>
      </c>
      <c r="Z95" s="201">
        <v>3.83</v>
      </c>
      <c r="AA95" s="201">
        <v>1.33</v>
      </c>
      <c r="AB95" s="201">
        <v>0</v>
      </c>
      <c r="AC95" s="201">
        <v>17.100000000000001</v>
      </c>
      <c r="AD95" s="201">
        <v>0</v>
      </c>
      <c r="AE95" s="201">
        <v>0</v>
      </c>
      <c r="AF95" s="201">
        <v>0</v>
      </c>
      <c r="AG95" s="201">
        <v>-0.22</v>
      </c>
      <c r="AH95" s="201">
        <v>0</v>
      </c>
      <c r="AI95" s="201">
        <v>0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-145.88999999999999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0.27</v>
      </c>
      <c r="AW95" s="201">
        <v>0.24</v>
      </c>
      <c r="AX95" s="201">
        <v>0.21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17.2</v>
      </c>
      <c r="L96" s="201">
        <v>0.61</v>
      </c>
      <c r="M96" s="201">
        <v>2.23</v>
      </c>
      <c r="N96" s="201">
        <v>1.84</v>
      </c>
      <c r="O96" s="201">
        <v>2.58</v>
      </c>
      <c r="P96" s="201">
        <v>0.8</v>
      </c>
      <c r="Q96" s="201">
        <v>0.33</v>
      </c>
      <c r="R96" s="201">
        <v>0.66</v>
      </c>
      <c r="S96" s="201">
        <v>0.41</v>
      </c>
      <c r="T96" s="201">
        <v>0</v>
      </c>
      <c r="U96" s="201">
        <v>2.06</v>
      </c>
      <c r="V96" s="201">
        <v>0.26</v>
      </c>
      <c r="W96" s="201">
        <v>0.65</v>
      </c>
      <c r="X96" s="201">
        <v>2.19</v>
      </c>
      <c r="Y96" s="201">
        <v>0</v>
      </c>
      <c r="Z96" s="201">
        <v>3.83</v>
      </c>
      <c r="AA96" s="201">
        <v>1.33</v>
      </c>
      <c r="AB96" s="201">
        <v>0</v>
      </c>
      <c r="AC96" s="201">
        <v>17.100000000000001</v>
      </c>
      <c r="AD96" s="201">
        <v>0</v>
      </c>
      <c r="AE96" s="201">
        <v>0</v>
      </c>
      <c r="AF96" s="201">
        <v>0</v>
      </c>
      <c r="AG96" s="201">
        <v>-0.22</v>
      </c>
      <c r="AH96" s="201">
        <v>0</v>
      </c>
      <c r="AI96" s="201">
        <v>0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-164.89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0.27</v>
      </c>
      <c r="AW96" s="201">
        <v>0.24</v>
      </c>
      <c r="AX96" s="201">
        <v>0.21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17.2</v>
      </c>
      <c r="L97" s="201">
        <v>0.61</v>
      </c>
      <c r="M97" s="201">
        <v>2.23</v>
      </c>
      <c r="N97" s="201">
        <v>1.84</v>
      </c>
      <c r="O97" s="201">
        <v>2.58</v>
      </c>
      <c r="P97" s="201">
        <v>0.8</v>
      </c>
      <c r="Q97" s="201">
        <v>0.33</v>
      </c>
      <c r="R97" s="201">
        <v>0.66</v>
      </c>
      <c r="S97" s="201">
        <v>0.41</v>
      </c>
      <c r="T97" s="201">
        <v>0</v>
      </c>
      <c r="U97" s="201">
        <v>2.06</v>
      </c>
      <c r="V97" s="201">
        <v>0.34</v>
      </c>
      <c r="W97" s="201">
        <v>0.65</v>
      </c>
      <c r="X97" s="201">
        <v>2.19</v>
      </c>
      <c r="Y97" s="201">
        <v>0</v>
      </c>
      <c r="Z97" s="201">
        <v>3.83</v>
      </c>
      <c r="AA97" s="201">
        <v>1.33</v>
      </c>
      <c r="AB97" s="201">
        <v>0</v>
      </c>
      <c r="AC97" s="201">
        <v>17.100000000000001</v>
      </c>
      <c r="AD97" s="201">
        <v>0</v>
      </c>
      <c r="AE97" s="201">
        <v>0</v>
      </c>
      <c r="AF97" s="201">
        <v>0</v>
      </c>
      <c r="AG97" s="201">
        <v>-0.22</v>
      </c>
      <c r="AH97" s="201">
        <v>0</v>
      </c>
      <c r="AI97" s="201">
        <v>0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-46.89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0.27</v>
      </c>
      <c r="AW97" s="201">
        <v>0.24</v>
      </c>
      <c r="AX97" s="201">
        <v>0.21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17.2</v>
      </c>
      <c r="L98" s="201">
        <v>0.61</v>
      </c>
      <c r="M98" s="201">
        <v>2.23</v>
      </c>
      <c r="N98" s="201">
        <v>1.84</v>
      </c>
      <c r="O98" s="201">
        <v>2.58</v>
      </c>
      <c r="P98" s="201">
        <v>0.8</v>
      </c>
      <c r="Q98" s="201">
        <v>0.33</v>
      </c>
      <c r="R98" s="201">
        <v>0.66</v>
      </c>
      <c r="S98" s="201">
        <v>0.41</v>
      </c>
      <c r="T98" s="201">
        <v>0</v>
      </c>
      <c r="U98" s="201">
        <v>2.06</v>
      </c>
      <c r="V98" s="201">
        <v>0.36</v>
      </c>
      <c r="W98" s="201">
        <v>0.65</v>
      </c>
      <c r="X98" s="201">
        <v>2.19</v>
      </c>
      <c r="Y98" s="201">
        <v>0</v>
      </c>
      <c r="Z98" s="201">
        <v>3.83</v>
      </c>
      <c r="AA98" s="201">
        <v>1.33</v>
      </c>
      <c r="AB98" s="201">
        <v>0</v>
      </c>
      <c r="AC98" s="201">
        <v>17.100000000000001</v>
      </c>
      <c r="AD98" s="201">
        <v>0</v>
      </c>
      <c r="AE98" s="201">
        <v>0</v>
      </c>
      <c r="AF98" s="201">
        <v>0</v>
      </c>
      <c r="AG98" s="201">
        <v>-0.22</v>
      </c>
      <c r="AH98" s="201">
        <v>0</v>
      </c>
      <c r="AI98" s="201">
        <v>0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-26.89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0.27</v>
      </c>
      <c r="AW98" s="201">
        <v>0.24</v>
      </c>
      <c r="AX98" s="201">
        <v>0.21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0.51445750000000001</v>
      </c>
      <c r="E99">
        <f t="shared" si="0"/>
        <v>0</v>
      </c>
      <c r="F99">
        <f t="shared" si="0"/>
        <v>0</v>
      </c>
      <c r="G99">
        <f t="shared" si="0"/>
        <v>0.85382499999999939</v>
      </c>
      <c r="H99">
        <f t="shared" si="0"/>
        <v>0</v>
      </c>
      <c r="I99">
        <f t="shared" si="0"/>
        <v>0</v>
      </c>
      <c r="J99">
        <f t="shared" si="0"/>
        <v>1.0718550000000007</v>
      </c>
      <c r="K99">
        <f t="shared" si="0"/>
        <v>2.584490000000002</v>
      </c>
      <c r="L99">
        <f t="shared" si="0"/>
        <v>0.11117000000000009</v>
      </c>
      <c r="M99">
        <f t="shared" si="0"/>
        <v>5.3459999999999938E-2</v>
      </c>
      <c r="N99">
        <f t="shared" si="0"/>
        <v>4.4157500000000058E-2</v>
      </c>
      <c r="O99">
        <f t="shared" si="0"/>
        <v>6.1845000000000101E-2</v>
      </c>
      <c r="P99">
        <f t="shared" si="0"/>
        <v>2.0267499999999997E-2</v>
      </c>
      <c r="Q99">
        <f t="shared" si="0"/>
        <v>2.5145000000000001E-2</v>
      </c>
      <c r="R99">
        <f t="shared" si="0"/>
        <v>5.0374999999999961E-2</v>
      </c>
      <c r="S99">
        <f t="shared" si="0"/>
        <v>3.1329999999999976E-2</v>
      </c>
      <c r="T99">
        <f t="shared" si="0"/>
        <v>0</v>
      </c>
      <c r="U99">
        <f t="shared" si="0"/>
        <v>5.1030000000000027E-2</v>
      </c>
      <c r="V99">
        <f t="shared" si="0"/>
        <v>1.4465E-2</v>
      </c>
      <c r="W99">
        <f t="shared" si="0"/>
        <v>3.6160000000000067E-2</v>
      </c>
      <c r="X99">
        <f t="shared" si="0"/>
        <v>0.12320749999999996</v>
      </c>
      <c r="Y99">
        <f t="shared" si="0"/>
        <v>0</v>
      </c>
      <c r="Z99">
        <f t="shared" si="0"/>
        <v>0.2938399999999991</v>
      </c>
      <c r="AA99">
        <f t="shared" si="0"/>
        <v>0.10464999999999981</v>
      </c>
      <c r="AB99">
        <f t="shared" si="0"/>
        <v>0</v>
      </c>
      <c r="AC99">
        <f t="shared" si="0"/>
        <v>0.41039999999999943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-5.1774999999999981E-3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-0.69517499999999988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3.088725000000005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9.1900000000000089E-3</v>
      </c>
      <c r="AV99">
        <f t="shared" si="1"/>
        <v>5.1324999999999921E-3</v>
      </c>
      <c r="AW99">
        <f t="shared" si="1"/>
        <v>4.6549999999999994E-3</v>
      </c>
      <c r="AX99">
        <f t="shared" si="1"/>
        <v>3.8400000000000036E-3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10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2.5000000000000001E-3</v>
      </c>
      <c r="D99" s="110">
        <f>SUM(D3:D98)/4000</f>
        <v>0</v>
      </c>
      <c r="E99" s="110">
        <f>SUM(E3:E98)/4000</f>
        <v>0</v>
      </c>
      <c r="F99" s="110">
        <f>SUM(F3:F98)/4000</f>
        <v>-2.5000000000000001E-3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5.87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6.3</v>
      </c>
      <c r="K3" s="201">
        <v>5.51</v>
      </c>
      <c r="L3" s="201">
        <v>2.2000000000000002</v>
      </c>
      <c r="M3" s="201">
        <v>0</v>
      </c>
      <c r="N3" s="201">
        <v>1.01</v>
      </c>
      <c r="O3" s="201">
        <v>1.7</v>
      </c>
      <c r="P3" s="201">
        <v>1.61</v>
      </c>
      <c r="Q3" s="201">
        <v>0.19</v>
      </c>
      <c r="R3" s="201">
        <v>0.36</v>
      </c>
      <c r="S3" s="201">
        <v>0.23</v>
      </c>
      <c r="T3" s="201">
        <v>0</v>
      </c>
      <c r="U3" s="201">
        <v>9.69</v>
      </c>
      <c r="V3" s="201">
        <v>0.19</v>
      </c>
      <c r="W3" s="201">
        <v>0.38</v>
      </c>
      <c r="X3" s="201">
        <v>1.26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-0.13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17.36</v>
      </c>
      <c r="K4" s="201">
        <v>5.51</v>
      </c>
      <c r="L4" s="201">
        <v>2.2000000000000002</v>
      </c>
      <c r="M4" s="201">
        <v>0</v>
      </c>
      <c r="N4" s="201">
        <v>1.01</v>
      </c>
      <c r="O4" s="201">
        <v>1.7</v>
      </c>
      <c r="P4" s="201">
        <v>1.61</v>
      </c>
      <c r="Q4" s="201">
        <v>0.19</v>
      </c>
      <c r="R4" s="201">
        <v>0.36</v>
      </c>
      <c r="S4" s="201">
        <v>0.23</v>
      </c>
      <c r="T4" s="201">
        <v>0</v>
      </c>
      <c r="U4" s="201">
        <v>9.69</v>
      </c>
      <c r="V4" s="201">
        <v>0.15</v>
      </c>
      <c r="W4" s="201">
        <v>0.38</v>
      </c>
      <c r="X4" s="201">
        <v>1.26</v>
      </c>
      <c r="Y4" s="201">
        <v>0</v>
      </c>
      <c r="Z4" s="201">
        <v>2.38</v>
      </c>
      <c r="AA4" s="201">
        <v>0.77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-0.13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9.98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20.34</v>
      </c>
      <c r="K5" s="201">
        <v>5.51</v>
      </c>
      <c r="L5" s="201">
        <v>2.2000000000000002</v>
      </c>
      <c r="M5" s="201">
        <v>0</v>
      </c>
      <c r="N5" s="201">
        <v>1.01</v>
      </c>
      <c r="O5" s="201">
        <v>1.7</v>
      </c>
      <c r="P5" s="201">
        <v>1.61</v>
      </c>
      <c r="Q5" s="201">
        <v>0.19</v>
      </c>
      <c r="R5" s="201">
        <v>0.36</v>
      </c>
      <c r="S5" s="201">
        <v>0.23</v>
      </c>
      <c r="T5" s="201">
        <v>0</v>
      </c>
      <c r="U5" s="201">
        <v>9.69</v>
      </c>
      <c r="V5" s="201">
        <v>0.15</v>
      </c>
      <c r="W5" s="201">
        <v>0.38</v>
      </c>
      <c r="X5" s="201">
        <v>1.26</v>
      </c>
      <c r="Y5" s="201">
        <v>0</v>
      </c>
      <c r="Z5" s="201">
        <v>2.38</v>
      </c>
      <c r="AA5" s="201">
        <v>0.77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-0.13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18.399999999999999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20.88</v>
      </c>
      <c r="K6" s="201">
        <v>5.51</v>
      </c>
      <c r="L6" s="201">
        <v>2.2000000000000002</v>
      </c>
      <c r="M6" s="201">
        <v>0</v>
      </c>
      <c r="N6" s="201">
        <v>1.01</v>
      </c>
      <c r="O6" s="201">
        <v>1.7</v>
      </c>
      <c r="P6" s="201">
        <v>1.61</v>
      </c>
      <c r="Q6" s="201">
        <v>0.19</v>
      </c>
      <c r="R6" s="201">
        <v>0.36</v>
      </c>
      <c r="S6" s="201">
        <v>0.23</v>
      </c>
      <c r="T6" s="201">
        <v>0</v>
      </c>
      <c r="U6" s="201">
        <v>9.69</v>
      </c>
      <c r="V6" s="201">
        <v>0.15</v>
      </c>
      <c r="W6" s="201">
        <v>0.38</v>
      </c>
      <c r="X6" s="201">
        <v>1.26</v>
      </c>
      <c r="Y6" s="201">
        <v>0</v>
      </c>
      <c r="Z6" s="201">
        <v>2.38</v>
      </c>
      <c r="AA6" s="201">
        <v>0.77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-0.13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23.4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20.88</v>
      </c>
      <c r="K7" s="201">
        <v>5.51</v>
      </c>
      <c r="L7" s="201">
        <v>2.2000000000000002</v>
      </c>
      <c r="M7" s="201">
        <v>0</v>
      </c>
      <c r="N7" s="201">
        <v>1.01</v>
      </c>
      <c r="O7" s="201">
        <v>1.7</v>
      </c>
      <c r="P7" s="201">
        <v>1.61</v>
      </c>
      <c r="Q7" s="201">
        <v>0.19</v>
      </c>
      <c r="R7" s="201">
        <v>0.36</v>
      </c>
      <c r="S7" s="201">
        <v>0.23</v>
      </c>
      <c r="T7" s="201">
        <v>0</v>
      </c>
      <c r="U7" s="201">
        <v>9.69</v>
      </c>
      <c r="V7" s="201">
        <v>0.15</v>
      </c>
      <c r="W7" s="201">
        <v>0.38</v>
      </c>
      <c r="X7" s="201">
        <v>1.26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-0.13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78.400000000000006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21.43</v>
      </c>
      <c r="K8" s="201">
        <v>5.51</v>
      </c>
      <c r="L8" s="201">
        <v>2.2000000000000002</v>
      </c>
      <c r="M8" s="201">
        <v>0</v>
      </c>
      <c r="N8" s="201">
        <v>1.01</v>
      </c>
      <c r="O8" s="201">
        <v>1.7</v>
      </c>
      <c r="P8" s="201">
        <v>1.61</v>
      </c>
      <c r="Q8" s="201">
        <v>0.19</v>
      </c>
      <c r="R8" s="201">
        <v>0.36</v>
      </c>
      <c r="S8" s="201">
        <v>0.23</v>
      </c>
      <c r="T8" s="201">
        <v>0</v>
      </c>
      <c r="U8" s="201">
        <v>9.69</v>
      </c>
      <c r="V8" s="201">
        <v>0.15</v>
      </c>
      <c r="W8" s="201">
        <v>0.38</v>
      </c>
      <c r="X8" s="201">
        <v>1.26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-0.13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88.4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21.43</v>
      </c>
      <c r="K9" s="201">
        <v>5.51</v>
      </c>
      <c r="L9" s="201">
        <v>2.2000000000000002</v>
      </c>
      <c r="M9" s="201">
        <v>0</v>
      </c>
      <c r="N9" s="201">
        <v>1.01</v>
      </c>
      <c r="O9" s="201">
        <v>1.7</v>
      </c>
      <c r="P9" s="201">
        <v>1.61</v>
      </c>
      <c r="Q9" s="201">
        <v>0.19</v>
      </c>
      <c r="R9" s="201">
        <v>0.36</v>
      </c>
      <c r="S9" s="201">
        <v>0.23</v>
      </c>
      <c r="T9" s="201">
        <v>0</v>
      </c>
      <c r="U9" s="201">
        <v>9.69</v>
      </c>
      <c r="V9" s="201">
        <v>0.15</v>
      </c>
      <c r="W9" s="201">
        <v>0.38</v>
      </c>
      <c r="X9" s="201">
        <v>1.26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-0.13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88.4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21.43</v>
      </c>
      <c r="K10" s="201">
        <v>5.51</v>
      </c>
      <c r="L10" s="201">
        <v>2.2000000000000002</v>
      </c>
      <c r="M10" s="201">
        <v>0</v>
      </c>
      <c r="N10" s="201">
        <v>1.01</v>
      </c>
      <c r="O10" s="201">
        <v>1.7</v>
      </c>
      <c r="P10" s="201">
        <v>1.61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9.69</v>
      </c>
      <c r="V10" s="201">
        <v>0.15</v>
      </c>
      <c r="W10" s="201">
        <v>0.38</v>
      </c>
      <c r="X10" s="201">
        <v>1.26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-0.13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88.4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5.51</v>
      </c>
      <c r="L11" s="201">
        <v>2.2000000000000002</v>
      </c>
      <c r="M11" s="201">
        <v>0</v>
      </c>
      <c r="N11" s="201">
        <v>1.01</v>
      </c>
      <c r="O11" s="201">
        <v>1.7</v>
      </c>
      <c r="P11" s="201">
        <v>1.61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9.69</v>
      </c>
      <c r="V11" s="201">
        <v>0.15</v>
      </c>
      <c r="W11" s="201">
        <v>0.38</v>
      </c>
      <c r="X11" s="201">
        <v>1.26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-0.13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78.400000000000006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5.51</v>
      </c>
      <c r="L12" s="201">
        <v>2.2000000000000002</v>
      </c>
      <c r="M12" s="201">
        <v>0</v>
      </c>
      <c r="N12" s="201">
        <v>1.01</v>
      </c>
      <c r="O12" s="201">
        <v>1.7</v>
      </c>
      <c r="P12" s="201">
        <v>1.61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9.69</v>
      </c>
      <c r="V12" s="201">
        <v>0.15</v>
      </c>
      <c r="W12" s="201">
        <v>0.38</v>
      </c>
      <c r="X12" s="201">
        <v>1.26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-0.13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135.4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5.51</v>
      </c>
      <c r="L13" s="201">
        <v>2.2000000000000002</v>
      </c>
      <c r="M13" s="201">
        <v>0</v>
      </c>
      <c r="N13" s="201">
        <v>1.01</v>
      </c>
      <c r="O13" s="201">
        <v>1.7</v>
      </c>
      <c r="P13" s="201">
        <v>1.61</v>
      </c>
      <c r="Q13" s="201">
        <v>0.19</v>
      </c>
      <c r="R13" s="201">
        <v>0.36</v>
      </c>
      <c r="S13" s="201">
        <v>0.23</v>
      </c>
      <c r="T13" s="201">
        <v>0</v>
      </c>
      <c r="U13" s="201">
        <v>9.69</v>
      </c>
      <c r="V13" s="201">
        <v>0.15</v>
      </c>
      <c r="W13" s="201">
        <v>0.38</v>
      </c>
      <c r="X13" s="201">
        <v>1.26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-0.13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135.4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5.51</v>
      </c>
      <c r="L14" s="201">
        <v>2.2000000000000002</v>
      </c>
      <c r="M14" s="201">
        <v>0</v>
      </c>
      <c r="N14" s="201">
        <v>1.01</v>
      </c>
      <c r="O14" s="201">
        <v>1.7</v>
      </c>
      <c r="P14" s="201">
        <v>1.61</v>
      </c>
      <c r="Q14" s="201">
        <v>0.19</v>
      </c>
      <c r="R14" s="201">
        <v>0.36</v>
      </c>
      <c r="S14" s="201">
        <v>0.23</v>
      </c>
      <c r="T14" s="201">
        <v>0</v>
      </c>
      <c r="U14" s="201">
        <v>9.69</v>
      </c>
      <c r="V14" s="201">
        <v>0.15</v>
      </c>
      <c r="W14" s="201">
        <v>0.38</v>
      </c>
      <c r="X14" s="201">
        <v>1.26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-0.13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135.4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21.71</v>
      </c>
      <c r="K15" s="201">
        <v>5.5</v>
      </c>
      <c r="L15" s="201">
        <v>2.2000000000000002</v>
      </c>
      <c r="M15" s="201">
        <v>0</v>
      </c>
      <c r="N15" s="201">
        <v>1.01</v>
      </c>
      <c r="O15" s="201">
        <v>1.7</v>
      </c>
      <c r="P15" s="201">
        <v>1.61</v>
      </c>
      <c r="Q15" s="201">
        <v>0.19</v>
      </c>
      <c r="R15" s="201">
        <v>0.36</v>
      </c>
      <c r="S15" s="201">
        <v>0.23</v>
      </c>
      <c r="T15" s="201">
        <v>0</v>
      </c>
      <c r="U15" s="201">
        <v>9.69</v>
      </c>
      <c r="V15" s="201">
        <v>0.15</v>
      </c>
      <c r="W15" s="201">
        <v>0.38</v>
      </c>
      <c r="X15" s="201">
        <v>1.26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-0.13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135.4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21.71</v>
      </c>
      <c r="K16" s="201">
        <v>5.51</v>
      </c>
      <c r="L16" s="201">
        <v>2.2000000000000002</v>
      </c>
      <c r="M16" s="201">
        <v>0</v>
      </c>
      <c r="N16" s="201">
        <v>1.01</v>
      </c>
      <c r="O16" s="201">
        <v>1.7</v>
      </c>
      <c r="P16" s="201">
        <v>1.61</v>
      </c>
      <c r="Q16" s="201">
        <v>0.19</v>
      </c>
      <c r="R16" s="201">
        <v>0.36</v>
      </c>
      <c r="S16" s="201">
        <v>0.23</v>
      </c>
      <c r="T16" s="201">
        <v>0</v>
      </c>
      <c r="U16" s="201">
        <v>9.69</v>
      </c>
      <c r="V16" s="201">
        <v>0.15</v>
      </c>
      <c r="W16" s="201">
        <v>0.38</v>
      </c>
      <c r="X16" s="201">
        <v>1.26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-0.13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135.4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21.71</v>
      </c>
      <c r="K17" s="201">
        <v>5.52</v>
      </c>
      <c r="L17" s="201">
        <v>2.2000000000000002</v>
      </c>
      <c r="M17" s="201">
        <v>0</v>
      </c>
      <c r="N17" s="201">
        <v>1.01</v>
      </c>
      <c r="O17" s="201">
        <v>1.7</v>
      </c>
      <c r="P17" s="201">
        <v>1.61</v>
      </c>
      <c r="Q17" s="201">
        <v>0.19</v>
      </c>
      <c r="R17" s="201">
        <v>0.36</v>
      </c>
      <c r="S17" s="201">
        <v>0.23</v>
      </c>
      <c r="T17" s="201">
        <v>0</v>
      </c>
      <c r="U17" s="201">
        <v>9.69</v>
      </c>
      <c r="V17" s="201">
        <v>0.15</v>
      </c>
      <c r="W17" s="201">
        <v>0.38</v>
      </c>
      <c r="X17" s="201">
        <v>1.26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-0.13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135.4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21.71</v>
      </c>
      <c r="K18" s="201">
        <v>5.52</v>
      </c>
      <c r="L18" s="201">
        <v>2.2000000000000002</v>
      </c>
      <c r="M18" s="201">
        <v>0</v>
      </c>
      <c r="N18" s="201">
        <v>1.01</v>
      </c>
      <c r="O18" s="201">
        <v>1.7</v>
      </c>
      <c r="P18" s="201">
        <v>1.61</v>
      </c>
      <c r="Q18" s="201">
        <v>0.19</v>
      </c>
      <c r="R18" s="201">
        <v>0.36</v>
      </c>
      <c r="S18" s="201">
        <v>0.23</v>
      </c>
      <c r="T18" s="201">
        <v>0</v>
      </c>
      <c r="U18" s="201">
        <v>9.69</v>
      </c>
      <c r="V18" s="201">
        <v>0.15</v>
      </c>
      <c r="W18" s="201">
        <v>0.38</v>
      </c>
      <c r="X18" s="201">
        <v>1.26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-0.13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135.4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21.71</v>
      </c>
      <c r="K19" s="201">
        <v>5.52</v>
      </c>
      <c r="L19" s="201">
        <v>26.7</v>
      </c>
      <c r="M19" s="201">
        <v>0</v>
      </c>
      <c r="N19" s="201">
        <v>1.01</v>
      </c>
      <c r="O19" s="201">
        <v>1.7</v>
      </c>
      <c r="P19" s="201">
        <v>1.61</v>
      </c>
      <c r="Q19" s="201">
        <v>0.19</v>
      </c>
      <c r="R19" s="201">
        <v>0.36</v>
      </c>
      <c r="S19" s="201">
        <v>0.23</v>
      </c>
      <c r="T19" s="201">
        <v>0</v>
      </c>
      <c r="U19" s="201">
        <v>9.69</v>
      </c>
      <c r="V19" s="201">
        <v>0.15</v>
      </c>
      <c r="W19" s="201">
        <v>0.38</v>
      </c>
      <c r="X19" s="201">
        <v>1.26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-0.13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135.4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21.71</v>
      </c>
      <c r="K20" s="201">
        <v>5.52</v>
      </c>
      <c r="L20" s="201">
        <v>26.7</v>
      </c>
      <c r="M20" s="201">
        <v>0</v>
      </c>
      <c r="N20" s="201">
        <v>1.01</v>
      </c>
      <c r="O20" s="201">
        <v>1.7</v>
      </c>
      <c r="P20" s="201">
        <v>1.61</v>
      </c>
      <c r="Q20" s="201">
        <v>0.19</v>
      </c>
      <c r="R20" s="201">
        <v>0.36</v>
      </c>
      <c r="S20" s="201">
        <v>0.23</v>
      </c>
      <c r="T20" s="201">
        <v>0</v>
      </c>
      <c r="U20" s="201">
        <v>9.69</v>
      </c>
      <c r="V20" s="201">
        <v>0.15</v>
      </c>
      <c r="W20" s="201">
        <v>0.38</v>
      </c>
      <c r="X20" s="201">
        <v>1.26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135.4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21.71</v>
      </c>
      <c r="K21" s="201">
        <v>5.52</v>
      </c>
      <c r="L21" s="201">
        <v>4.32</v>
      </c>
      <c r="M21" s="201">
        <v>0</v>
      </c>
      <c r="N21" s="201">
        <v>1.01</v>
      </c>
      <c r="O21" s="201">
        <v>1.7</v>
      </c>
      <c r="P21" s="201">
        <v>1.61</v>
      </c>
      <c r="Q21" s="201">
        <v>0.19</v>
      </c>
      <c r="R21" s="201">
        <v>0.36</v>
      </c>
      <c r="S21" s="201">
        <v>0.23</v>
      </c>
      <c r="T21" s="201">
        <v>0</v>
      </c>
      <c r="U21" s="201">
        <v>9.69</v>
      </c>
      <c r="V21" s="201">
        <v>0.15</v>
      </c>
      <c r="W21" s="201">
        <v>0.38</v>
      </c>
      <c r="X21" s="201">
        <v>1.26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135.4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21.71</v>
      </c>
      <c r="K22" s="201">
        <v>5.52</v>
      </c>
      <c r="L22" s="201">
        <v>4.32</v>
      </c>
      <c r="M22" s="201">
        <v>0</v>
      </c>
      <c r="N22" s="201">
        <v>1.01</v>
      </c>
      <c r="O22" s="201">
        <v>1.7</v>
      </c>
      <c r="P22" s="201">
        <v>1.61</v>
      </c>
      <c r="Q22" s="201">
        <v>0.19</v>
      </c>
      <c r="R22" s="201">
        <v>0.36</v>
      </c>
      <c r="S22" s="201">
        <v>0.23</v>
      </c>
      <c r="T22" s="201">
        <v>0</v>
      </c>
      <c r="U22" s="201">
        <v>9.69</v>
      </c>
      <c r="V22" s="201">
        <v>0.15</v>
      </c>
      <c r="W22" s="201">
        <v>0.38</v>
      </c>
      <c r="X22" s="201">
        <v>1.26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135.4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21.71</v>
      </c>
      <c r="K23" s="201">
        <v>5.52</v>
      </c>
      <c r="L23" s="201">
        <v>4.4800000000000004</v>
      </c>
      <c r="M23" s="201">
        <v>0</v>
      </c>
      <c r="N23" s="201">
        <v>1.01</v>
      </c>
      <c r="O23" s="201">
        <v>1.7</v>
      </c>
      <c r="P23" s="201">
        <v>1.61</v>
      </c>
      <c r="Q23" s="201">
        <v>0.19</v>
      </c>
      <c r="R23" s="201">
        <v>0.36</v>
      </c>
      <c r="S23" s="201">
        <v>0.23</v>
      </c>
      <c r="T23" s="201">
        <v>0</v>
      </c>
      <c r="U23" s="201">
        <v>9.69</v>
      </c>
      <c r="V23" s="201">
        <v>0.15</v>
      </c>
      <c r="W23" s="201">
        <v>0.38</v>
      </c>
      <c r="X23" s="201">
        <v>1.26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135.4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21.71</v>
      </c>
      <c r="K24" s="201">
        <v>5.52</v>
      </c>
      <c r="L24" s="201">
        <v>12.21</v>
      </c>
      <c r="M24" s="201">
        <v>0</v>
      </c>
      <c r="N24" s="201">
        <v>1.01</v>
      </c>
      <c r="O24" s="201">
        <v>1.7</v>
      </c>
      <c r="P24" s="201">
        <v>1.61</v>
      </c>
      <c r="Q24" s="201">
        <v>0.19</v>
      </c>
      <c r="R24" s="201">
        <v>0.36</v>
      </c>
      <c r="S24" s="201">
        <v>0.23</v>
      </c>
      <c r="T24" s="201">
        <v>0</v>
      </c>
      <c r="U24" s="201">
        <v>9.69</v>
      </c>
      <c r="V24" s="201">
        <v>0.15</v>
      </c>
      <c r="W24" s="201">
        <v>0.38</v>
      </c>
      <c r="X24" s="201">
        <v>1.26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135.4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21.71</v>
      </c>
      <c r="K25" s="201">
        <v>5.52</v>
      </c>
      <c r="L25" s="201">
        <v>31.54</v>
      </c>
      <c r="M25" s="201">
        <v>0</v>
      </c>
      <c r="N25" s="201">
        <v>1.01</v>
      </c>
      <c r="O25" s="201">
        <v>1.7</v>
      </c>
      <c r="P25" s="201">
        <v>1.61</v>
      </c>
      <c r="Q25" s="201">
        <v>0.19</v>
      </c>
      <c r="R25" s="201">
        <v>0.36</v>
      </c>
      <c r="S25" s="201">
        <v>0.23</v>
      </c>
      <c r="T25" s="201">
        <v>0</v>
      </c>
      <c r="U25" s="201">
        <v>9.69</v>
      </c>
      <c r="V25" s="201">
        <v>0.15</v>
      </c>
      <c r="W25" s="201">
        <v>0.38</v>
      </c>
      <c r="X25" s="201">
        <v>1.26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135.4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21.71</v>
      </c>
      <c r="K26" s="201">
        <v>28.89</v>
      </c>
      <c r="L26" s="201">
        <v>31.54</v>
      </c>
      <c r="M26" s="201">
        <v>0</v>
      </c>
      <c r="N26" s="201">
        <v>1.01</v>
      </c>
      <c r="O26" s="201">
        <v>1.7</v>
      </c>
      <c r="P26" s="201">
        <v>1.61</v>
      </c>
      <c r="Q26" s="201">
        <v>0.19</v>
      </c>
      <c r="R26" s="201">
        <v>0.36</v>
      </c>
      <c r="S26" s="201">
        <v>0.23</v>
      </c>
      <c r="T26" s="201">
        <v>0</v>
      </c>
      <c r="U26" s="201">
        <v>9.69</v>
      </c>
      <c r="V26" s="201">
        <v>0.15</v>
      </c>
      <c r="W26" s="201">
        <v>0.38</v>
      </c>
      <c r="X26" s="201">
        <v>1.26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-0.13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135.4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21.43</v>
      </c>
      <c r="K27" s="201">
        <v>10.53</v>
      </c>
      <c r="L27" s="201">
        <v>31.49</v>
      </c>
      <c r="M27" s="201">
        <v>0</v>
      </c>
      <c r="N27" s="201">
        <v>1.01</v>
      </c>
      <c r="O27" s="201">
        <v>1.7</v>
      </c>
      <c r="P27" s="201">
        <v>1.61</v>
      </c>
      <c r="Q27" s="201">
        <v>0.19</v>
      </c>
      <c r="R27" s="201">
        <v>0.36</v>
      </c>
      <c r="S27" s="201">
        <v>0.23</v>
      </c>
      <c r="T27" s="201">
        <v>0</v>
      </c>
      <c r="U27" s="201">
        <v>9.69</v>
      </c>
      <c r="V27" s="201">
        <v>0.15</v>
      </c>
      <c r="W27" s="201">
        <v>0.38</v>
      </c>
      <c r="X27" s="201">
        <v>1.26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-0.13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135.4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21.43</v>
      </c>
      <c r="K28" s="201">
        <v>10.53</v>
      </c>
      <c r="L28" s="201">
        <v>31.49</v>
      </c>
      <c r="M28" s="201">
        <v>0</v>
      </c>
      <c r="N28" s="201">
        <v>1.01</v>
      </c>
      <c r="O28" s="201">
        <v>1.7</v>
      </c>
      <c r="P28" s="201">
        <v>1.61</v>
      </c>
      <c r="Q28" s="201">
        <v>0.19</v>
      </c>
      <c r="R28" s="201">
        <v>0.36</v>
      </c>
      <c r="S28" s="201">
        <v>0.23</v>
      </c>
      <c r="T28" s="201">
        <v>0</v>
      </c>
      <c r="U28" s="201">
        <v>9.69</v>
      </c>
      <c r="V28" s="201">
        <v>0.16</v>
      </c>
      <c r="W28" s="201">
        <v>0.38</v>
      </c>
      <c r="X28" s="201">
        <v>1.26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-0.13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135.4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21.43</v>
      </c>
      <c r="K29" s="201">
        <v>43.39</v>
      </c>
      <c r="L29" s="201">
        <v>31.54</v>
      </c>
      <c r="M29" s="201">
        <v>0</v>
      </c>
      <c r="N29" s="201">
        <v>1.01</v>
      </c>
      <c r="O29" s="201">
        <v>1.7</v>
      </c>
      <c r="P29" s="201">
        <v>1.61</v>
      </c>
      <c r="Q29" s="201">
        <v>0.19</v>
      </c>
      <c r="R29" s="201">
        <v>0.36</v>
      </c>
      <c r="S29" s="201">
        <v>0.23</v>
      </c>
      <c r="T29" s="201">
        <v>0</v>
      </c>
      <c r="U29" s="201">
        <v>9.69</v>
      </c>
      <c r="V29" s="201">
        <v>0.16</v>
      </c>
      <c r="W29" s="201">
        <v>0.38</v>
      </c>
      <c r="X29" s="201">
        <v>1.26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-0.13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135.4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21.43</v>
      </c>
      <c r="K30" s="201">
        <v>53.05</v>
      </c>
      <c r="L30" s="201">
        <v>31.54</v>
      </c>
      <c r="M30" s="201">
        <v>0</v>
      </c>
      <c r="N30" s="201">
        <v>1.01</v>
      </c>
      <c r="O30" s="201">
        <v>1.7</v>
      </c>
      <c r="P30" s="201">
        <v>1.61</v>
      </c>
      <c r="Q30" s="201">
        <v>0.19</v>
      </c>
      <c r="R30" s="201">
        <v>0.36</v>
      </c>
      <c r="S30" s="201">
        <v>0.23</v>
      </c>
      <c r="T30" s="201">
        <v>0</v>
      </c>
      <c r="U30" s="201">
        <v>9.69</v>
      </c>
      <c r="V30" s="201">
        <v>0.16</v>
      </c>
      <c r="W30" s="201">
        <v>0.38</v>
      </c>
      <c r="X30" s="201">
        <v>1.26</v>
      </c>
      <c r="Y30" s="201">
        <v>0</v>
      </c>
      <c r="Z30" s="201">
        <v>2.38</v>
      </c>
      <c r="AA30" s="201">
        <v>0.77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-0.13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135.4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77.209999999999994</v>
      </c>
      <c r="L31" s="201">
        <v>30.36</v>
      </c>
      <c r="M31" s="201">
        <v>0</v>
      </c>
      <c r="N31" s="201">
        <v>1.01</v>
      </c>
      <c r="O31" s="201">
        <v>1.7</v>
      </c>
      <c r="P31" s="201">
        <v>1.61</v>
      </c>
      <c r="Q31" s="201">
        <v>0.19</v>
      </c>
      <c r="R31" s="201">
        <v>0.42</v>
      </c>
      <c r="S31" s="201">
        <v>0.23</v>
      </c>
      <c r="T31" s="201">
        <v>0</v>
      </c>
      <c r="U31" s="201">
        <v>9.69</v>
      </c>
      <c r="V31" s="201">
        <v>0.16</v>
      </c>
      <c r="W31" s="201">
        <v>0.38</v>
      </c>
      <c r="X31" s="201">
        <v>1.26</v>
      </c>
      <c r="Y31" s="201">
        <v>0</v>
      </c>
      <c r="Z31" s="201">
        <v>0</v>
      </c>
      <c r="AA31" s="201">
        <v>0.77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-0.13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135.4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77.209999999999994</v>
      </c>
      <c r="L32" s="201">
        <v>31.54</v>
      </c>
      <c r="M32" s="201">
        <v>0</v>
      </c>
      <c r="N32" s="201">
        <v>1.01</v>
      </c>
      <c r="O32" s="201">
        <v>1.7</v>
      </c>
      <c r="P32" s="201">
        <v>1.61</v>
      </c>
      <c r="Q32" s="201">
        <v>2.58</v>
      </c>
      <c r="R32" s="201">
        <v>5.01</v>
      </c>
      <c r="S32" s="201">
        <v>2.84</v>
      </c>
      <c r="T32" s="201">
        <v>0</v>
      </c>
      <c r="U32" s="201">
        <v>9.69</v>
      </c>
      <c r="V32" s="201">
        <v>0.16</v>
      </c>
      <c r="W32" s="201">
        <v>0.38</v>
      </c>
      <c r="X32" s="201">
        <v>1.26</v>
      </c>
      <c r="Y32" s="201">
        <v>0</v>
      </c>
      <c r="Z32" s="201">
        <v>2.38</v>
      </c>
      <c r="AA32" s="201">
        <v>11.3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-0.13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135.4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77.209999999999994</v>
      </c>
      <c r="L33" s="201">
        <v>31.54</v>
      </c>
      <c r="M33" s="201">
        <v>0</v>
      </c>
      <c r="N33" s="201">
        <v>1.01</v>
      </c>
      <c r="O33" s="201">
        <v>1.7</v>
      </c>
      <c r="P33" s="201">
        <v>1.61</v>
      </c>
      <c r="Q33" s="201">
        <v>2.64</v>
      </c>
      <c r="R33" s="201">
        <v>5.0199999999999996</v>
      </c>
      <c r="S33" s="201">
        <v>2.84</v>
      </c>
      <c r="T33" s="201">
        <v>0</v>
      </c>
      <c r="U33" s="201">
        <v>9.69</v>
      </c>
      <c r="V33" s="201">
        <v>0.16</v>
      </c>
      <c r="W33" s="201">
        <v>0.38</v>
      </c>
      <c r="X33" s="201">
        <v>1.26</v>
      </c>
      <c r="Y33" s="201">
        <v>0</v>
      </c>
      <c r="Z33" s="201">
        <v>2.38</v>
      </c>
      <c r="AA33" s="201">
        <v>8.26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-0.13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135.4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77.209999999999994</v>
      </c>
      <c r="L34" s="201">
        <v>31.54</v>
      </c>
      <c r="M34" s="201">
        <v>0</v>
      </c>
      <c r="N34" s="201">
        <v>1.01</v>
      </c>
      <c r="O34" s="201">
        <v>1.7</v>
      </c>
      <c r="P34" s="201">
        <v>1.61</v>
      </c>
      <c r="Q34" s="201">
        <v>2.64</v>
      </c>
      <c r="R34" s="201">
        <v>5.0199999999999996</v>
      </c>
      <c r="S34" s="201">
        <v>2.84</v>
      </c>
      <c r="T34" s="201">
        <v>0</v>
      </c>
      <c r="U34" s="201">
        <v>9.69</v>
      </c>
      <c r="V34" s="201">
        <v>0.16</v>
      </c>
      <c r="W34" s="201">
        <v>0.38</v>
      </c>
      <c r="X34" s="201">
        <v>1.26</v>
      </c>
      <c r="Y34" s="201">
        <v>0</v>
      </c>
      <c r="Z34" s="201">
        <v>25.92</v>
      </c>
      <c r="AA34" s="201">
        <v>8.26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-0.13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135.4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77.209999999999994</v>
      </c>
      <c r="L35" s="201">
        <v>31.54</v>
      </c>
      <c r="M35" s="201">
        <v>0</v>
      </c>
      <c r="N35" s="201">
        <v>1.01</v>
      </c>
      <c r="O35" s="201">
        <v>1.7</v>
      </c>
      <c r="P35" s="201">
        <v>1.61</v>
      </c>
      <c r="Q35" s="201">
        <v>2.64</v>
      </c>
      <c r="R35" s="201">
        <v>5.0199999999999996</v>
      </c>
      <c r="S35" s="201">
        <v>2.84</v>
      </c>
      <c r="T35" s="201">
        <v>0</v>
      </c>
      <c r="U35" s="201">
        <v>9.69</v>
      </c>
      <c r="V35" s="201">
        <v>0.31</v>
      </c>
      <c r="W35" s="201">
        <v>5.45</v>
      </c>
      <c r="X35" s="201">
        <v>20.27</v>
      </c>
      <c r="Y35" s="201">
        <v>0</v>
      </c>
      <c r="Z35" s="201">
        <v>32.26</v>
      </c>
      <c r="AA35" s="201">
        <v>8.26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-0.13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135.4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77.209999999999994</v>
      </c>
      <c r="L36" s="201">
        <v>31.54</v>
      </c>
      <c r="M36" s="201">
        <v>0</v>
      </c>
      <c r="N36" s="201">
        <v>1.01</v>
      </c>
      <c r="O36" s="201">
        <v>1.7</v>
      </c>
      <c r="P36" s="201">
        <v>1.61</v>
      </c>
      <c r="Q36" s="201">
        <v>2.64</v>
      </c>
      <c r="R36" s="201">
        <v>5.0199999999999996</v>
      </c>
      <c r="S36" s="201">
        <v>2.84</v>
      </c>
      <c r="T36" s="201">
        <v>0</v>
      </c>
      <c r="U36" s="201">
        <v>9.69</v>
      </c>
      <c r="V36" s="201">
        <v>0.31</v>
      </c>
      <c r="W36" s="201">
        <v>5.45</v>
      </c>
      <c r="X36" s="201">
        <v>20.27</v>
      </c>
      <c r="Y36" s="201">
        <v>0</v>
      </c>
      <c r="Z36" s="201">
        <v>27.43</v>
      </c>
      <c r="AA36" s="201">
        <v>8.26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-0.13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135.4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77.209999999999994</v>
      </c>
      <c r="L37" s="201">
        <v>31.54</v>
      </c>
      <c r="M37" s="201">
        <v>0</v>
      </c>
      <c r="N37" s="201">
        <v>1.01</v>
      </c>
      <c r="O37" s="201">
        <v>1.7</v>
      </c>
      <c r="P37" s="201">
        <v>1.61</v>
      </c>
      <c r="Q37" s="201">
        <v>2.64</v>
      </c>
      <c r="R37" s="201">
        <v>5.0199999999999996</v>
      </c>
      <c r="S37" s="201">
        <v>2.84</v>
      </c>
      <c r="T37" s="201">
        <v>0</v>
      </c>
      <c r="U37" s="201">
        <v>9.69</v>
      </c>
      <c r="V37" s="201">
        <v>1.66</v>
      </c>
      <c r="W37" s="201">
        <v>5.45</v>
      </c>
      <c r="X37" s="201">
        <v>20.27</v>
      </c>
      <c r="Y37" s="201">
        <v>0</v>
      </c>
      <c r="Z37" s="201">
        <v>32.26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-0.13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135.4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77.209999999999994</v>
      </c>
      <c r="L38" s="201">
        <v>31.54</v>
      </c>
      <c r="M38" s="201">
        <v>0</v>
      </c>
      <c r="N38" s="201">
        <v>1.01</v>
      </c>
      <c r="O38" s="201">
        <v>1.7</v>
      </c>
      <c r="P38" s="201">
        <v>1.61</v>
      </c>
      <c r="Q38" s="201">
        <v>2.64</v>
      </c>
      <c r="R38" s="201">
        <v>5.0199999999999996</v>
      </c>
      <c r="S38" s="201">
        <v>2.84</v>
      </c>
      <c r="T38" s="201">
        <v>0</v>
      </c>
      <c r="U38" s="201">
        <v>9.69</v>
      </c>
      <c r="V38" s="201">
        <v>1.66</v>
      </c>
      <c r="W38" s="201">
        <v>5.45</v>
      </c>
      <c r="X38" s="201">
        <v>20.27</v>
      </c>
      <c r="Y38" s="201">
        <v>0</v>
      </c>
      <c r="Z38" s="201">
        <v>37.090000000000003</v>
      </c>
      <c r="AA38" s="201">
        <v>8.26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-0.13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135.4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77.209999999999994</v>
      </c>
      <c r="L39" s="201">
        <v>31.54</v>
      </c>
      <c r="M39" s="201">
        <v>0</v>
      </c>
      <c r="N39" s="201">
        <v>1.01</v>
      </c>
      <c r="O39" s="201">
        <v>1.7</v>
      </c>
      <c r="P39" s="201">
        <v>1.61</v>
      </c>
      <c r="Q39" s="201">
        <v>2.64</v>
      </c>
      <c r="R39" s="201">
        <v>5.0199999999999996</v>
      </c>
      <c r="S39" s="201">
        <v>2.84</v>
      </c>
      <c r="T39" s="201">
        <v>0</v>
      </c>
      <c r="U39" s="201">
        <v>9.69</v>
      </c>
      <c r="V39" s="201">
        <v>1.66</v>
      </c>
      <c r="W39" s="201">
        <v>5.45</v>
      </c>
      <c r="X39" s="201">
        <v>20.27</v>
      </c>
      <c r="Y39" s="201">
        <v>0</v>
      </c>
      <c r="Z39" s="201">
        <v>37.090000000000003</v>
      </c>
      <c r="AA39" s="201">
        <v>8.26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-0.13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77.209999999999994</v>
      </c>
      <c r="L40" s="201">
        <v>31.54</v>
      </c>
      <c r="M40" s="201">
        <v>0</v>
      </c>
      <c r="N40" s="201">
        <v>1.01</v>
      </c>
      <c r="O40" s="201">
        <v>1.7</v>
      </c>
      <c r="P40" s="201">
        <v>1.61</v>
      </c>
      <c r="Q40" s="201">
        <v>2.64</v>
      </c>
      <c r="R40" s="201">
        <v>5.0199999999999996</v>
      </c>
      <c r="S40" s="201">
        <v>2.84</v>
      </c>
      <c r="T40" s="201">
        <v>0</v>
      </c>
      <c r="U40" s="201">
        <v>9.69</v>
      </c>
      <c r="V40" s="201">
        <v>1.66</v>
      </c>
      <c r="W40" s="201">
        <v>5.45</v>
      </c>
      <c r="X40" s="201">
        <v>20.27</v>
      </c>
      <c r="Y40" s="201">
        <v>0</v>
      </c>
      <c r="Z40" s="201">
        <v>37.090000000000003</v>
      </c>
      <c r="AA40" s="201">
        <v>8.26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-0.13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77.209999999999994</v>
      </c>
      <c r="L41" s="201">
        <v>31.54</v>
      </c>
      <c r="M41" s="201">
        <v>0</v>
      </c>
      <c r="N41" s="201">
        <v>1.01</v>
      </c>
      <c r="O41" s="201">
        <v>1.7</v>
      </c>
      <c r="P41" s="201">
        <v>1.61</v>
      </c>
      <c r="Q41" s="201">
        <v>2.64</v>
      </c>
      <c r="R41" s="201">
        <v>5.0199999999999996</v>
      </c>
      <c r="S41" s="201">
        <v>2.84</v>
      </c>
      <c r="T41" s="201">
        <v>0</v>
      </c>
      <c r="U41" s="201">
        <v>9.69</v>
      </c>
      <c r="V41" s="201">
        <v>1.66</v>
      </c>
      <c r="W41" s="201">
        <v>5.45</v>
      </c>
      <c r="X41" s="201">
        <v>20.27</v>
      </c>
      <c r="Y41" s="201">
        <v>0</v>
      </c>
      <c r="Z41" s="201">
        <v>37.090000000000003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-0.13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77.209999999999994</v>
      </c>
      <c r="L42" s="201">
        <v>31.54</v>
      </c>
      <c r="M42" s="201">
        <v>0</v>
      </c>
      <c r="N42" s="201">
        <v>1.01</v>
      </c>
      <c r="O42" s="201">
        <v>1.7</v>
      </c>
      <c r="P42" s="201">
        <v>1.61</v>
      </c>
      <c r="Q42" s="201">
        <v>2.64</v>
      </c>
      <c r="R42" s="201">
        <v>5.0199999999999996</v>
      </c>
      <c r="S42" s="201">
        <v>2.84</v>
      </c>
      <c r="T42" s="201">
        <v>0</v>
      </c>
      <c r="U42" s="201">
        <v>9.69</v>
      </c>
      <c r="V42" s="201">
        <v>1.66</v>
      </c>
      <c r="W42" s="201">
        <v>5.45</v>
      </c>
      <c r="X42" s="201">
        <v>20.27</v>
      </c>
      <c r="Y42" s="201">
        <v>0</v>
      </c>
      <c r="Z42" s="201">
        <v>37.090000000000003</v>
      </c>
      <c r="AA42" s="201">
        <v>8.26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-0.13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77.209999999999994</v>
      </c>
      <c r="L43" s="201">
        <v>31.54</v>
      </c>
      <c r="M43" s="201">
        <v>0</v>
      </c>
      <c r="N43" s="201">
        <v>1.01</v>
      </c>
      <c r="O43" s="201">
        <v>1.7</v>
      </c>
      <c r="P43" s="201">
        <v>1.61</v>
      </c>
      <c r="Q43" s="201">
        <v>2.64</v>
      </c>
      <c r="R43" s="201">
        <v>4.9800000000000004</v>
      </c>
      <c r="S43" s="201">
        <v>2.84</v>
      </c>
      <c r="T43" s="201">
        <v>0</v>
      </c>
      <c r="U43" s="201">
        <v>9.69</v>
      </c>
      <c r="V43" s="201">
        <v>1.66</v>
      </c>
      <c r="W43" s="201">
        <v>5.45</v>
      </c>
      <c r="X43" s="201">
        <v>20.27</v>
      </c>
      <c r="Y43" s="201">
        <v>0</v>
      </c>
      <c r="Z43" s="201">
        <v>37.090000000000003</v>
      </c>
      <c r="AA43" s="201">
        <v>8.26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77.209999999999994</v>
      </c>
      <c r="L44" s="201">
        <v>31.54</v>
      </c>
      <c r="M44" s="201">
        <v>0</v>
      </c>
      <c r="N44" s="201">
        <v>1.01</v>
      </c>
      <c r="O44" s="201">
        <v>1.7</v>
      </c>
      <c r="P44" s="201">
        <v>1.61</v>
      </c>
      <c r="Q44" s="201">
        <v>2.64</v>
      </c>
      <c r="R44" s="201">
        <v>4.9800000000000004</v>
      </c>
      <c r="S44" s="201">
        <v>2.84</v>
      </c>
      <c r="T44" s="201">
        <v>0</v>
      </c>
      <c r="U44" s="201">
        <v>9.69</v>
      </c>
      <c r="V44" s="201">
        <v>1.66</v>
      </c>
      <c r="W44" s="201">
        <v>5.45</v>
      </c>
      <c r="X44" s="201">
        <v>20.27</v>
      </c>
      <c r="Y44" s="201">
        <v>0</v>
      </c>
      <c r="Z44" s="201">
        <v>37.090000000000003</v>
      </c>
      <c r="AA44" s="201">
        <v>8.26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77.209999999999994</v>
      </c>
      <c r="L45" s="201">
        <v>31.54</v>
      </c>
      <c r="M45" s="201">
        <v>0</v>
      </c>
      <c r="N45" s="201">
        <v>1.01</v>
      </c>
      <c r="O45" s="201">
        <v>1.7</v>
      </c>
      <c r="P45" s="201">
        <v>1.61</v>
      </c>
      <c r="Q45" s="201">
        <v>2.64</v>
      </c>
      <c r="R45" s="201">
        <v>4.9800000000000004</v>
      </c>
      <c r="S45" s="201">
        <v>2.84</v>
      </c>
      <c r="T45" s="201">
        <v>0</v>
      </c>
      <c r="U45" s="201">
        <v>9.69</v>
      </c>
      <c r="V45" s="201">
        <v>0.16</v>
      </c>
      <c r="W45" s="201">
        <v>0.64</v>
      </c>
      <c r="X45" s="201">
        <v>2.5099999999999998</v>
      </c>
      <c r="Y45" s="201">
        <v>0</v>
      </c>
      <c r="Z45" s="201">
        <v>37.090000000000003</v>
      </c>
      <c r="AA45" s="201">
        <v>11.31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77.209999999999994</v>
      </c>
      <c r="L46" s="201">
        <v>31.54</v>
      </c>
      <c r="M46" s="201">
        <v>0</v>
      </c>
      <c r="N46" s="201">
        <v>1.01</v>
      </c>
      <c r="O46" s="201">
        <v>1.7</v>
      </c>
      <c r="P46" s="201">
        <v>1.61</v>
      </c>
      <c r="Q46" s="201">
        <v>2.64</v>
      </c>
      <c r="R46" s="201">
        <v>4.9800000000000004</v>
      </c>
      <c r="S46" s="201">
        <v>2.84</v>
      </c>
      <c r="T46" s="201">
        <v>0</v>
      </c>
      <c r="U46" s="201">
        <v>9.69</v>
      </c>
      <c r="V46" s="201">
        <v>0.16</v>
      </c>
      <c r="W46" s="201">
        <v>0.38</v>
      </c>
      <c r="X46" s="201">
        <v>1.27</v>
      </c>
      <c r="Y46" s="201">
        <v>0</v>
      </c>
      <c r="Z46" s="201">
        <v>15.39</v>
      </c>
      <c r="AA46" s="201">
        <v>11.31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77.209999999999994</v>
      </c>
      <c r="L47" s="201">
        <v>31.54</v>
      </c>
      <c r="M47" s="201">
        <v>0</v>
      </c>
      <c r="N47" s="201">
        <v>1.01</v>
      </c>
      <c r="O47" s="201">
        <v>1.7</v>
      </c>
      <c r="P47" s="201">
        <v>4.59</v>
      </c>
      <c r="Q47" s="201">
        <v>2.64</v>
      </c>
      <c r="R47" s="201">
        <v>4.9800000000000004</v>
      </c>
      <c r="S47" s="201">
        <v>2.84</v>
      </c>
      <c r="T47" s="201">
        <v>0</v>
      </c>
      <c r="U47" s="201">
        <v>9.69</v>
      </c>
      <c r="V47" s="201">
        <v>0.17</v>
      </c>
      <c r="W47" s="201">
        <v>0.38</v>
      </c>
      <c r="X47" s="201">
        <v>1.26</v>
      </c>
      <c r="Y47" s="201">
        <v>0</v>
      </c>
      <c r="Z47" s="201">
        <v>37.1</v>
      </c>
      <c r="AA47" s="201">
        <v>11.31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-0.12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77.209999999999994</v>
      </c>
      <c r="L48" s="201">
        <v>31.54</v>
      </c>
      <c r="M48" s="201">
        <v>0</v>
      </c>
      <c r="N48" s="201">
        <v>1.01</v>
      </c>
      <c r="O48" s="201">
        <v>1.7</v>
      </c>
      <c r="P48" s="201">
        <v>4.59</v>
      </c>
      <c r="Q48" s="201">
        <v>2.64</v>
      </c>
      <c r="R48" s="201">
        <v>4.9800000000000004</v>
      </c>
      <c r="S48" s="201">
        <v>2.84</v>
      </c>
      <c r="T48" s="201">
        <v>0</v>
      </c>
      <c r="U48" s="201">
        <v>9.69</v>
      </c>
      <c r="V48" s="201">
        <v>0.16</v>
      </c>
      <c r="W48" s="201">
        <v>0.38</v>
      </c>
      <c r="X48" s="201">
        <v>1.26</v>
      </c>
      <c r="Y48" s="201">
        <v>0</v>
      </c>
      <c r="Z48" s="201">
        <v>16.46</v>
      </c>
      <c r="AA48" s="201">
        <v>11.31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-0.12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77.209999999999994</v>
      </c>
      <c r="L49" s="201">
        <v>31.54</v>
      </c>
      <c r="M49" s="201">
        <v>0</v>
      </c>
      <c r="N49" s="201">
        <v>1.01</v>
      </c>
      <c r="O49" s="201">
        <v>1.7</v>
      </c>
      <c r="P49" s="201">
        <v>1.72</v>
      </c>
      <c r="Q49" s="201">
        <v>2.64</v>
      </c>
      <c r="R49" s="201">
        <v>0.37</v>
      </c>
      <c r="S49" s="201">
        <v>2.85</v>
      </c>
      <c r="T49" s="201">
        <v>0</v>
      </c>
      <c r="U49" s="201">
        <v>9.69</v>
      </c>
      <c r="V49" s="201">
        <v>0.16</v>
      </c>
      <c r="W49" s="201">
        <v>0.38</v>
      </c>
      <c r="X49" s="201">
        <v>1.26</v>
      </c>
      <c r="Y49" s="201">
        <v>0</v>
      </c>
      <c r="Z49" s="201">
        <v>2.38</v>
      </c>
      <c r="AA49" s="201">
        <v>11.31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-0.12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77.209999999999994</v>
      </c>
      <c r="L50" s="201">
        <v>31.54</v>
      </c>
      <c r="M50" s="201">
        <v>0</v>
      </c>
      <c r="N50" s="201">
        <v>1.01</v>
      </c>
      <c r="O50" s="201">
        <v>1.7</v>
      </c>
      <c r="P50" s="201">
        <v>1.71</v>
      </c>
      <c r="Q50" s="201">
        <v>0.19</v>
      </c>
      <c r="R50" s="201">
        <v>0.37</v>
      </c>
      <c r="S50" s="201">
        <v>0.22</v>
      </c>
      <c r="T50" s="201">
        <v>0</v>
      </c>
      <c r="U50" s="201">
        <v>9.69</v>
      </c>
      <c r="V50" s="201">
        <v>0.16</v>
      </c>
      <c r="W50" s="201">
        <v>0.38</v>
      </c>
      <c r="X50" s="201">
        <v>1.26</v>
      </c>
      <c r="Y50" s="201">
        <v>0</v>
      </c>
      <c r="Z50" s="201">
        <v>2.38</v>
      </c>
      <c r="AA50" s="201">
        <v>10.91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-0.12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76.8</v>
      </c>
      <c r="L51" s="201">
        <v>30.6</v>
      </c>
      <c r="M51" s="201">
        <v>0</v>
      </c>
      <c r="N51" s="201">
        <v>1.01</v>
      </c>
      <c r="O51" s="201">
        <v>1.7</v>
      </c>
      <c r="P51" s="201">
        <v>1.71</v>
      </c>
      <c r="Q51" s="201">
        <v>2.64</v>
      </c>
      <c r="R51" s="201">
        <v>5.01</v>
      </c>
      <c r="S51" s="201">
        <v>2.85</v>
      </c>
      <c r="T51" s="201">
        <v>0</v>
      </c>
      <c r="U51" s="201">
        <v>9.69</v>
      </c>
      <c r="V51" s="201">
        <v>0.16</v>
      </c>
      <c r="W51" s="201">
        <v>0.38</v>
      </c>
      <c r="X51" s="201">
        <v>1.26</v>
      </c>
      <c r="Y51" s="201">
        <v>0</v>
      </c>
      <c r="Z51" s="201">
        <v>2.38</v>
      </c>
      <c r="AA51" s="201">
        <v>6.15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-0.12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76.8</v>
      </c>
      <c r="L52" s="201">
        <v>30.6</v>
      </c>
      <c r="M52" s="201">
        <v>0</v>
      </c>
      <c r="N52" s="201">
        <v>1.01</v>
      </c>
      <c r="O52" s="201">
        <v>1.7</v>
      </c>
      <c r="P52" s="201">
        <v>1.71</v>
      </c>
      <c r="Q52" s="201">
        <v>2.64</v>
      </c>
      <c r="R52" s="201">
        <v>5.01</v>
      </c>
      <c r="S52" s="201">
        <v>2.85</v>
      </c>
      <c r="T52" s="201">
        <v>0</v>
      </c>
      <c r="U52" s="201">
        <v>9.69</v>
      </c>
      <c r="V52" s="201">
        <v>0.16</v>
      </c>
      <c r="W52" s="201">
        <v>0.38</v>
      </c>
      <c r="X52" s="201">
        <v>1.26</v>
      </c>
      <c r="Y52" s="201">
        <v>0</v>
      </c>
      <c r="Z52" s="201">
        <v>2.38</v>
      </c>
      <c r="AA52" s="201">
        <v>6.15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-0.12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77.209999999999994</v>
      </c>
      <c r="L53" s="201">
        <v>30.6</v>
      </c>
      <c r="M53" s="201">
        <v>0</v>
      </c>
      <c r="N53" s="201">
        <v>1.01</v>
      </c>
      <c r="O53" s="201">
        <v>1.7</v>
      </c>
      <c r="P53" s="201">
        <v>1.71</v>
      </c>
      <c r="Q53" s="201">
        <v>2.64</v>
      </c>
      <c r="R53" s="201">
        <v>5.01</v>
      </c>
      <c r="S53" s="201">
        <v>2.85</v>
      </c>
      <c r="T53" s="201">
        <v>0</v>
      </c>
      <c r="U53" s="201">
        <v>9.69</v>
      </c>
      <c r="V53" s="201">
        <v>0.16</v>
      </c>
      <c r="W53" s="201">
        <v>0.38</v>
      </c>
      <c r="X53" s="201">
        <v>1.26</v>
      </c>
      <c r="Y53" s="201">
        <v>0</v>
      </c>
      <c r="Z53" s="201">
        <v>2.38</v>
      </c>
      <c r="AA53" s="201">
        <v>11.31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-0.12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77.209999999999994</v>
      </c>
      <c r="L54" s="201">
        <v>30.6</v>
      </c>
      <c r="M54" s="201">
        <v>0</v>
      </c>
      <c r="N54" s="201">
        <v>1.01</v>
      </c>
      <c r="O54" s="201">
        <v>1.7</v>
      </c>
      <c r="P54" s="201">
        <v>1.71</v>
      </c>
      <c r="Q54" s="201">
        <v>2.64</v>
      </c>
      <c r="R54" s="201">
        <v>5.01</v>
      </c>
      <c r="S54" s="201">
        <v>2.85</v>
      </c>
      <c r="T54" s="201">
        <v>0</v>
      </c>
      <c r="U54" s="201">
        <v>9.69</v>
      </c>
      <c r="V54" s="201">
        <v>0.16</v>
      </c>
      <c r="W54" s="201">
        <v>0.38</v>
      </c>
      <c r="X54" s="201">
        <v>1.26</v>
      </c>
      <c r="Y54" s="201">
        <v>0</v>
      </c>
      <c r="Z54" s="201">
        <v>2.38</v>
      </c>
      <c r="AA54" s="201">
        <v>11.31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-0.12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77.209999999999994</v>
      </c>
      <c r="L55" s="201">
        <v>30.6</v>
      </c>
      <c r="M55" s="201">
        <v>0</v>
      </c>
      <c r="N55" s="201">
        <v>1.01</v>
      </c>
      <c r="O55" s="201">
        <v>1.7</v>
      </c>
      <c r="P55" s="201">
        <v>1.67</v>
      </c>
      <c r="Q55" s="201">
        <v>2.64</v>
      </c>
      <c r="R55" s="201">
        <v>5.01</v>
      </c>
      <c r="S55" s="201">
        <v>2.85</v>
      </c>
      <c r="T55" s="201">
        <v>0</v>
      </c>
      <c r="U55" s="201">
        <v>9.69</v>
      </c>
      <c r="V55" s="201">
        <v>0.16</v>
      </c>
      <c r="W55" s="201">
        <v>0.38</v>
      </c>
      <c r="X55" s="201">
        <v>1.26</v>
      </c>
      <c r="Y55" s="201">
        <v>0</v>
      </c>
      <c r="Z55" s="201">
        <v>2.38</v>
      </c>
      <c r="AA55" s="201">
        <v>11.31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-0.12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77.209999999999994</v>
      </c>
      <c r="L56" s="201">
        <v>30.6</v>
      </c>
      <c r="M56" s="201">
        <v>0</v>
      </c>
      <c r="N56" s="201">
        <v>1.01</v>
      </c>
      <c r="O56" s="201">
        <v>1.7</v>
      </c>
      <c r="P56" s="201">
        <v>1.67</v>
      </c>
      <c r="Q56" s="201">
        <v>2.64</v>
      </c>
      <c r="R56" s="201">
        <v>5.01</v>
      </c>
      <c r="S56" s="201">
        <v>2.85</v>
      </c>
      <c r="T56" s="201">
        <v>0</v>
      </c>
      <c r="U56" s="201">
        <v>9.69</v>
      </c>
      <c r="V56" s="201">
        <v>0.16</v>
      </c>
      <c r="W56" s="201">
        <v>0.38</v>
      </c>
      <c r="X56" s="201">
        <v>1.26</v>
      </c>
      <c r="Y56" s="201">
        <v>0</v>
      </c>
      <c r="Z56" s="201">
        <v>2.38</v>
      </c>
      <c r="AA56" s="201">
        <v>11.31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0.2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80.13</v>
      </c>
      <c r="L57" s="201">
        <v>30.6</v>
      </c>
      <c r="M57" s="201">
        <v>0</v>
      </c>
      <c r="N57" s="201">
        <v>1.01</v>
      </c>
      <c r="O57" s="201">
        <v>1.7</v>
      </c>
      <c r="P57" s="201">
        <v>1.67</v>
      </c>
      <c r="Q57" s="201">
        <v>2.74</v>
      </c>
      <c r="R57" s="201">
        <v>5.2</v>
      </c>
      <c r="S57" s="201">
        <v>2.98</v>
      </c>
      <c r="T57" s="201">
        <v>0</v>
      </c>
      <c r="U57" s="201">
        <v>9.69</v>
      </c>
      <c r="V57" s="201">
        <v>0.16</v>
      </c>
      <c r="W57" s="201">
        <v>0.38</v>
      </c>
      <c r="X57" s="201">
        <v>1.26</v>
      </c>
      <c r="Y57" s="201">
        <v>0</v>
      </c>
      <c r="Z57" s="201">
        <v>2.38</v>
      </c>
      <c r="AA57" s="201">
        <v>11.31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-0.12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80.13</v>
      </c>
      <c r="L58" s="201">
        <v>31.54</v>
      </c>
      <c r="M58" s="201">
        <v>0</v>
      </c>
      <c r="N58" s="201">
        <v>1.01</v>
      </c>
      <c r="O58" s="201">
        <v>1.7</v>
      </c>
      <c r="P58" s="201">
        <v>1.67</v>
      </c>
      <c r="Q58" s="201">
        <v>2.74</v>
      </c>
      <c r="R58" s="201">
        <v>5.2</v>
      </c>
      <c r="S58" s="201">
        <v>2.98</v>
      </c>
      <c r="T58" s="201">
        <v>0</v>
      </c>
      <c r="U58" s="201">
        <v>9.69</v>
      </c>
      <c r="V58" s="201">
        <v>0.16</v>
      </c>
      <c r="W58" s="201">
        <v>0.38</v>
      </c>
      <c r="X58" s="201">
        <v>1.26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-0.12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67.55</v>
      </c>
      <c r="L59" s="201">
        <v>31.54</v>
      </c>
      <c r="M59" s="201">
        <v>0</v>
      </c>
      <c r="N59" s="201">
        <v>1.01</v>
      </c>
      <c r="O59" s="201">
        <v>1.7</v>
      </c>
      <c r="P59" s="201">
        <v>1.67</v>
      </c>
      <c r="Q59" s="201">
        <v>2.74</v>
      </c>
      <c r="R59" s="201">
        <v>5.17</v>
      </c>
      <c r="S59" s="201">
        <v>2.99</v>
      </c>
      <c r="T59" s="201">
        <v>0</v>
      </c>
      <c r="U59" s="201">
        <v>9.69</v>
      </c>
      <c r="V59" s="201">
        <v>0.15</v>
      </c>
      <c r="W59" s="201">
        <v>0.38</v>
      </c>
      <c r="X59" s="201">
        <v>1.26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-0.12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38.56</v>
      </c>
      <c r="L60" s="201">
        <v>31.54</v>
      </c>
      <c r="M60" s="201">
        <v>0</v>
      </c>
      <c r="N60" s="201">
        <v>1.01</v>
      </c>
      <c r="O60" s="201">
        <v>1.7</v>
      </c>
      <c r="P60" s="201">
        <v>1.67</v>
      </c>
      <c r="Q60" s="201">
        <v>2.74</v>
      </c>
      <c r="R60" s="201">
        <v>5.17</v>
      </c>
      <c r="S60" s="201">
        <v>2.98</v>
      </c>
      <c r="T60" s="201">
        <v>0</v>
      </c>
      <c r="U60" s="201">
        <v>9.69</v>
      </c>
      <c r="V60" s="201">
        <v>0.15</v>
      </c>
      <c r="W60" s="201">
        <v>0.38</v>
      </c>
      <c r="X60" s="201">
        <v>1.26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-0.12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101.45</v>
      </c>
      <c r="L61" s="201">
        <v>5.18</v>
      </c>
      <c r="M61" s="201">
        <v>0</v>
      </c>
      <c r="N61" s="201">
        <v>1.01</v>
      </c>
      <c r="O61" s="201">
        <v>1.69</v>
      </c>
      <c r="P61" s="201">
        <v>1.65</v>
      </c>
      <c r="Q61" s="201">
        <v>0.19</v>
      </c>
      <c r="R61" s="201">
        <v>0.36</v>
      </c>
      <c r="S61" s="201">
        <v>0.22</v>
      </c>
      <c r="T61" s="201">
        <v>0</v>
      </c>
      <c r="U61" s="201">
        <v>13.16</v>
      </c>
      <c r="V61" s="201">
        <v>0.16</v>
      </c>
      <c r="W61" s="201">
        <v>0.39</v>
      </c>
      <c r="X61" s="201">
        <v>1.26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-0.12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101.75</v>
      </c>
      <c r="L62" s="201">
        <v>13.45</v>
      </c>
      <c r="M62" s="201">
        <v>0</v>
      </c>
      <c r="N62" s="201">
        <v>1.02</v>
      </c>
      <c r="O62" s="201">
        <v>1.73</v>
      </c>
      <c r="P62" s="201">
        <v>1.66</v>
      </c>
      <c r="Q62" s="201">
        <v>0.19</v>
      </c>
      <c r="R62" s="201">
        <v>0.36</v>
      </c>
      <c r="S62" s="201">
        <v>0.23</v>
      </c>
      <c r="T62" s="201">
        <v>0</v>
      </c>
      <c r="U62" s="201">
        <v>10.49</v>
      </c>
      <c r="V62" s="201">
        <v>0.17</v>
      </c>
      <c r="W62" s="201">
        <v>0.38</v>
      </c>
      <c r="X62" s="201">
        <v>1.27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-0.12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95.01</v>
      </c>
      <c r="L63" s="201">
        <v>17.03</v>
      </c>
      <c r="M63" s="201">
        <v>0</v>
      </c>
      <c r="N63" s="201">
        <v>1.02</v>
      </c>
      <c r="O63" s="201">
        <v>1.72</v>
      </c>
      <c r="P63" s="201">
        <v>1.66</v>
      </c>
      <c r="Q63" s="201">
        <v>0.19</v>
      </c>
      <c r="R63" s="201">
        <v>0.36</v>
      </c>
      <c r="S63" s="201">
        <v>0.23</v>
      </c>
      <c r="T63" s="201">
        <v>0</v>
      </c>
      <c r="U63" s="201">
        <v>10.89</v>
      </c>
      <c r="V63" s="201">
        <v>0.17</v>
      </c>
      <c r="W63" s="201">
        <v>0.4</v>
      </c>
      <c r="X63" s="201">
        <v>1.27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-0.12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79.61</v>
      </c>
      <c r="L64" s="201">
        <v>20.78</v>
      </c>
      <c r="M64" s="201">
        <v>0</v>
      </c>
      <c r="N64" s="201">
        <v>1.02</v>
      </c>
      <c r="O64" s="201">
        <v>1.73</v>
      </c>
      <c r="P64" s="201">
        <v>1.66</v>
      </c>
      <c r="Q64" s="201">
        <v>0.19</v>
      </c>
      <c r="R64" s="201">
        <v>0.36</v>
      </c>
      <c r="S64" s="201">
        <v>0.22</v>
      </c>
      <c r="T64" s="201">
        <v>0</v>
      </c>
      <c r="U64" s="201">
        <v>10.73</v>
      </c>
      <c r="V64" s="201">
        <v>0.17</v>
      </c>
      <c r="W64" s="201">
        <v>0.39</v>
      </c>
      <c r="X64" s="201">
        <v>1.27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-0.12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33.44</v>
      </c>
      <c r="L65" s="201">
        <v>2.2000000000000002</v>
      </c>
      <c r="M65" s="201">
        <v>0</v>
      </c>
      <c r="N65" s="201">
        <v>1.01</v>
      </c>
      <c r="O65" s="201">
        <v>1.7</v>
      </c>
      <c r="P65" s="201">
        <v>1.67</v>
      </c>
      <c r="Q65" s="201">
        <v>0.19</v>
      </c>
      <c r="R65" s="201">
        <v>0.36</v>
      </c>
      <c r="S65" s="201">
        <v>0.23</v>
      </c>
      <c r="T65" s="201">
        <v>0</v>
      </c>
      <c r="U65" s="201">
        <v>9.69</v>
      </c>
      <c r="V65" s="201">
        <v>0.15</v>
      </c>
      <c r="W65" s="201">
        <v>0.38</v>
      </c>
      <c r="X65" s="201">
        <v>1.26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-0.12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33.44</v>
      </c>
      <c r="L66" s="201">
        <v>2.2000000000000002</v>
      </c>
      <c r="M66" s="201">
        <v>0</v>
      </c>
      <c r="N66" s="201">
        <v>1.01</v>
      </c>
      <c r="O66" s="201">
        <v>1.7</v>
      </c>
      <c r="P66" s="201">
        <v>1.67</v>
      </c>
      <c r="Q66" s="201">
        <v>0.19</v>
      </c>
      <c r="R66" s="201">
        <v>0.36</v>
      </c>
      <c r="S66" s="201">
        <v>0.23</v>
      </c>
      <c r="T66" s="201">
        <v>0</v>
      </c>
      <c r="U66" s="201">
        <v>9.69</v>
      </c>
      <c r="V66" s="201">
        <v>0.15</v>
      </c>
      <c r="W66" s="201">
        <v>0.38</v>
      </c>
      <c r="X66" s="201">
        <v>1.26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56.73</v>
      </c>
      <c r="L67" s="201">
        <v>10.3</v>
      </c>
      <c r="M67" s="201">
        <v>0</v>
      </c>
      <c r="N67" s="201">
        <v>1</v>
      </c>
      <c r="O67" s="201">
        <v>1.67</v>
      </c>
      <c r="P67" s="201">
        <v>1.1599999999999999</v>
      </c>
      <c r="Q67" s="201">
        <v>0.18</v>
      </c>
      <c r="R67" s="201">
        <v>0.35</v>
      </c>
      <c r="S67" s="201">
        <v>0.22</v>
      </c>
      <c r="T67" s="201">
        <v>0</v>
      </c>
      <c r="U67" s="201">
        <v>18.12</v>
      </c>
      <c r="V67" s="201">
        <v>0.16</v>
      </c>
      <c r="W67" s="201">
        <v>0.38</v>
      </c>
      <c r="X67" s="201">
        <v>1.25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51.38</v>
      </c>
      <c r="L68" s="201">
        <v>21.51</v>
      </c>
      <c r="M68" s="201">
        <v>0</v>
      </c>
      <c r="N68" s="201">
        <v>0.99</v>
      </c>
      <c r="O68" s="201">
        <v>1.68</v>
      </c>
      <c r="P68" s="201">
        <v>1.18</v>
      </c>
      <c r="Q68" s="201">
        <v>0.18</v>
      </c>
      <c r="R68" s="201">
        <v>0.35</v>
      </c>
      <c r="S68" s="201">
        <v>0.22</v>
      </c>
      <c r="T68" s="201">
        <v>0</v>
      </c>
      <c r="U68" s="201">
        <v>15.31</v>
      </c>
      <c r="V68" s="201">
        <v>0.17</v>
      </c>
      <c r="W68" s="201">
        <v>0.39</v>
      </c>
      <c r="X68" s="201">
        <v>1.26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33.07</v>
      </c>
      <c r="L69" s="201">
        <v>15.57</v>
      </c>
      <c r="M69" s="201">
        <v>0</v>
      </c>
      <c r="N69" s="201">
        <v>1</v>
      </c>
      <c r="O69" s="201">
        <v>1.7</v>
      </c>
      <c r="P69" s="201">
        <v>1.17</v>
      </c>
      <c r="Q69" s="201">
        <v>0.18</v>
      </c>
      <c r="R69" s="201">
        <v>0.35</v>
      </c>
      <c r="S69" s="201">
        <v>0.22</v>
      </c>
      <c r="T69" s="201">
        <v>0</v>
      </c>
      <c r="U69" s="201">
        <v>16.079999999999998</v>
      </c>
      <c r="V69" s="201">
        <v>0.16</v>
      </c>
      <c r="W69" s="201">
        <v>0.37</v>
      </c>
      <c r="X69" s="201">
        <v>1.24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5.52</v>
      </c>
      <c r="L70" s="201">
        <v>29.06</v>
      </c>
      <c r="M70" s="201">
        <v>0</v>
      </c>
      <c r="N70" s="201">
        <v>1.01</v>
      </c>
      <c r="O70" s="201">
        <v>1.69</v>
      </c>
      <c r="P70" s="201">
        <v>1.2</v>
      </c>
      <c r="Q70" s="201">
        <v>0.18</v>
      </c>
      <c r="R70" s="201">
        <v>0.36</v>
      </c>
      <c r="S70" s="201">
        <v>0.22</v>
      </c>
      <c r="T70" s="201">
        <v>0</v>
      </c>
      <c r="U70" s="201">
        <v>12.7</v>
      </c>
      <c r="V70" s="201">
        <v>0.18</v>
      </c>
      <c r="W70" s="201">
        <v>0.39</v>
      </c>
      <c r="X70" s="201">
        <v>1.25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5.52</v>
      </c>
      <c r="L71" s="201">
        <v>24.41</v>
      </c>
      <c r="M71" s="201">
        <v>0</v>
      </c>
      <c r="N71" s="201">
        <v>1.01</v>
      </c>
      <c r="O71" s="201">
        <v>1.7</v>
      </c>
      <c r="P71" s="201">
        <v>1.67</v>
      </c>
      <c r="Q71" s="201">
        <v>0.19</v>
      </c>
      <c r="R71" s="201">
        <v>0.36</v>
      </c>
      <c r="S71" s="201">
        <v>0.23</v>
      </c>
      <c r="T71" s="201">
        <v>0</v>
      </c>
      <c r="U71" s="201">
        <v>9.69</v>
      </c>
      <c r="V71" s="201">
        <v>0.28000000000000003</v>
      </c>
      <c r="W71" s="201">
        <v>0.38</v>
      </c>
      <c r="X71" s="201">
        <v>1.26</v>
      </c>
      <c r="Y71" s="201">
        <v>0</v>
      </c>
      <c r="Z71" s="201">
        <v>2.38</v>
      </c>
      <c r="AA71" s="201">
        <v>0.77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5.52</v>
      </c>
      <c r="L72" s="201">
        <v>2.2000000000000002</v>
      </c>
      <c r="M72" s="201">
        <v>0</v>
      </c>
      <c r="N72" s="201">
        <v>1.01</v>
      </c>
      <c r="O72" s="201">
        <v>1.7</v>
      </c>
      <c r="P72" s="201">
        <v>1.67</v>
      </c>
      <c r="Q72" s="201">
        <v>0.19</v>
      </c>
      <c r="R72" s="201">
        <v>0.36</v>
      </c>
      <c r="S72" s="201">
        <v>0.23</v>
      </c>
      <c r="T72" s="201">
        <v>0</v>
      </c>
      <c r="U72" s="201">
        <v>9.69</v>
      </c>
      <c r="V72" s="201">
        <v>0.17</v>
      </c>
      <c r="W72" s="201">
        <v>0.38</v>
      </c>
      <c r="X72" s="201">
        <v>1.26</v>
      </c>
      <c r="Y72" s="201">
        <v>0</v>
      </c>
      <c r="Z72" s="201">
        <v>2.38</v>
      </c>
      <c r="AA72" s="201">
        <v>0.77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99.8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76.25</v>
      </c>
      <c r="L73" s="201">
        <v>10.1</v>
      </c>
      <c r="M73" s="201">
        <v>0</v>
      </c>
      <c r="N73" s="201">
        <v>1.01</v>
      </c>
      <c r="O73" s="201">
        <v>1.7</v>
      </c>
      <c r="P73" s="201">
        <v>1.67</v>
      </c>
      <c r="Q73" s="201">
        <v>0</v>
      </c>
      <c r="R73" s="201">
        <v>0</v>
      </c>
      <c r="S73" s="201">
        <v>0</v>
      </c>
      <c r="T73" s="201">
        <v>0</v>
      </c>
      <c r="U73" s="201">
        <v>9.69</v>
      </c>
      <c r="V73" s="201">
        <v>0.17</v>
      </c>
      <c r="W73" s="201">
        <v>0.38</v>
      </c>
      <c r="X73" s="201">
        <v>1.26</v>
      </c>
      <c r="Y73" s="201">
        <v>0</v>
      </c>
      <c r="Z73" s="201">
        <v>1.71</v>
      </c>
      <c r="AA73" s="201">
        <v>0.77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99.8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76.25</v>
      </c>
      <c r="L74" s="201">
        <v>24.51</v>
      </c>
      <c r="M74" s="201">
        <v>0</v>
      </c>
      <c r="N74" s="201">
        <v>1.01</v>
      </c>
      <c r="O74" s="201">
        <v>1.7</v>
      </c>
      <c r="P74" s="201">
        <v>1.67</v>
      </c>
      <c r="Q74" s="201">
        <v>0.18</v>
      </c>
      <c r="R74" s="201">
        <v>0.36</v>
      </c>
      <c r="S74" s="201">
        <v>0.23</v>
      </c>
      <c r="T74" s="201">
        <v>0</v>
      </c>
      <c r="U74" s="201">
        <v>9.69</v>
      </c>
      <c r="V74" s="201">
        <v>0.17</v>
      </c>
      <c r="W74" s="201">
        <v>0.38</v>
      </c>
      <c r="X74" s="201">
        <v>1.26</v>
      </c>
      <c r="Y74" s="201">
        <v>0</v>
      </c>
      <c r="Z74" s="201">
        <v>1.71</v>
      </c>
      <c r="AA74" s="201">
        <v>0.77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99.8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35.659999999999997</v>
      </c>
      <c r="L75" s="201">
        <v>30.6</v>
      </c>
      <c r="M75" s="201">
        <v>0</v>
      </c>
      <c r="N75" s="201">
        <v>1.01</v>
      </c>
      <c r="O75" s="201">
        <v>1.7</v>
      </c>
      <c r="P75" s="201">
        <v>1.67</v>
      </c>
      <c r="Q75" s="201">
        <v>0.18</v>
      </c>
      <c r="R75" s="201">
        <v>0.36</v>
      </c>
      <c r="S75" s="201">
        <v>0.23</v>
      </c>
      <c r="T75" s="201">
        <v>0</v>
      </c>
      <c r="U75" s="201">
        <v>9.69</v>
      </c>
      <c r="V75" s="201">
        <v>0.17</v>
      </c>
      <c r="W75" s="201">
        <v>0.38</v>
      </c>
      <c r="X75" s="201">
        <v>1.26</v>
      </c>
      <c r="Y75" s="201">
        <v>0</v>
      </c>
      <c r="Z75" s="201">
        <v>2.38</v>
      </c>
      <c r="AA75" s="201">
        <v>0.77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103.4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35.659999999999997</v>
      </c>
      <c r="L76" s="201">
        <v>30.6</v>
      </c>
      <c r="M76" s="201">
        <v>0</v>
      </c>
      <c r="N76" s="201">
        <v>1.01</v>
      </c>
      <c r="O76" s="201">
        <v>1.7</v>
      </c>
      <c r="P76" s="201">
        <v>1.67</v>
      </c>
      <c r="Q76" s="201">
        <v>0.18</v>
      </c>
      <c r="R76" s="201">
        <v>0.36</v>
      </c>
      <c r="S76" s="201">
        <v>0.23</v>
      </c>
      <c r="T76" s="201">
        <v>0</v>
      </c>
      <c r="U76" s="201">
        <v>9.69</v>
      </c>
      <c r="V76" s="201">
        <v>0.17</v>
      </c>
      <c r="W76" s="201">
        <v>0.38</v>
      </c>
      <c r="X76" s="201">
        <v>1.26</v>
      </c>
      <c r="Y76" s="201">
        <v>0</v>
      </c>
      <c r="Z76" s="201">
        <v>2.38</v>
      </c>
      <c r="AA76" s="201">
        <v>0.77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103.4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35.659999999999997</v>
      </c>
      <c r="L77" s="201">
        <v>30.6</v>
      </c>
      <c r="M77" s="201">
        <v>0</v>
      </c>
      <c r="N77" s="201">
        <v>1.01</v>
      </c>
      <c r="O77" s="201">
        <v>1.7</v>
      </c>
      <c r="P77" s="201">
        <v>1.67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9.69</v>
      </c>
      <c r="V77" s="201">
        <v>0.15</v>
      </c>
      <c r="W77" s="201">
        <v>0.38</v>
      </c>
      <c r="X77" s="201">
        <v>1.26</v>
      </c>
      <c r="Y77" s="201">
        <v>0</v>
      </c>
      <c r="Z77" s="201">
        <v>2.38</v>
      </c>
      <c r="AA77" s="201">
        <v>0.77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103.4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35.659999999999997</v>
      </c>
      <c r="L78" s="201">
        <v>30.6</v>
      </c>
      <c r="M78" s="201">
        <v>0</v>
      </c>
      <c r="N78" s="201">
        <v>1.01</v>
      </c>
      <c r="O78" s="201">
        <v>1.7</v>
      </c>
      <c r="P78" s="201">
        <v>1.67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9.69</v>
      </c>
      <c r="V78" s="201">
        <v>0.15</v>
      </c>
      <c r="W78" s="201">
        <v>0.38</v>
      </c>
      <c r="X78" s="201">
        <v>1.26</v>
      </c>
      <c r="Y78" s="201">
        <v>0</v>
      </c>
      <c r="Z78" s="201">
        <v>2.38</v>
      </c>
      <c r="AA78" s="201">
        <v>0.77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135.4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34.72</v>
      </c>
      <c r="L79" s="201">
        <v>30.36</v>
      </c>
      <c r="M79" s="201">
        <v>0</v>
      </c>
      <c r="N79" s="201">
        <v>1.01</v>
      </c>
      <c r="O79" s="201">
        <v>1.7</v>
      </c>
      <c r="P79" s="201">
        <v>2.97</v>
      </c>
      <c r="Q79" s="201">
        <v>0.19</v>
      </c>
      <c r="R79" s="201">
        <v>0.36</v>
      </c>
      <c r="S79" s="201">
        <v>0.23</v>
      </c>
      <c r="T79" s="201">
        <v>0</v>
      </c>
      <c r="U79" s="201">
        <v>9.69</v>
      </c>
      <c r="V79" s="201">
        <v>0.15</v>
      </c>
      <c r="W79" s="201">
        <v>0.38</v>
      </c>
      <c r="X79" s="201">
        <v>1.26</v>
      </c>
      <c r="Y79" s="201">
        <v>0</v>
      </c>
      <c r="Z79" s="201">
        <v>2.38</v>
      </c>
      <c r="AA79" s="201">
        <v>0.77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135.4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52.1</v>
      </c>
      <c r="L80" s="201">
        <v>38.119999999999997</v>
      </c>
      <c r="M80" s="201">
        <v>0</v>
      </c>
      <c r="N80" s="201">
        <v>1.01</v>
      </c>
      <c r="O80" s="201">
        <v>1.7</v>
      </c>
      <c r="P80" s="201">
        <v>2.97</v>
      </c>
      <c r="Q80" s="201">
        <v>0.19</v>
      </c>
      <c r="R80" s="201">
        <v>0.36</v>
      </c>
      <c r="S80" s="201">
        <v>0.23</v>
      </c>
      <c r="T80" s="201">
        <v>0</v>
      </c>
      <c r="U80" s="201">
        <v>9.69</v>
      </c>
      <c r="V80" s="201">
        <v>0.15</v>
      </c>
      <c r="W80" s="201">
        <v>0.38</v>
      </c>
      <c r="X80" s="201">
        <v>1.26</v>
      </c>
      <c r="Y80" s="201">
        <v>0</v>
      </c>
      <c r="Z80" s="201">
        <v>2.38</v>
      </c>
      <c r="AA80" s="201">
        <v>0.77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135.4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77.069999999999993</v>
      </c>
      <c r="L81" s="201">
        <v>38.119999999999997</v>
      </c>
      <c r="M81" s="201">
        <v>0</v>
      </c>
      <c r="N81" s="201">
        <v>1.01</v>
      </c>
      <c r="O81" s="201">
        <v>1.7</v>
      </c>
      <c r="P81" s="201">
        <v>2.97</v>
      </c>
      <c r="Q81" s="201">
        <v>0.19</v>
      </c>
      <c r="R81" s="201">
        <v>0.36</v>
      </c>
      <c r="S81" s="201">
        <v>0.23</v>
      </c>
      <c r="T81" s="201">
        <v>0</v>
      </c>
      <c r="U81" s="201">
        <v>9.69</v>
      </c>
      <c r="V81" s="201">
        <v>0.15</v>
      </c>
      <c r="W81" s="201">
        <v>0.38</v>
      </c>
      <c r="X81" s="201">
        <v>1.26</v>
      </c>
      <c r="Y81" s="201">
        <v>0</v>
      </c>
      <c r="Z81" s="201">
        <v>2.38</v>
      </c>
      <c r="AA81" s="201">
        <v>0.77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135.4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77.069999999999993</v>
      </c>
      <c r="L82" s="201">
        <v>38.119999999999997</v>
      </c>
      <c r="M82" s="201">
        <v>0</v>
      </c>
      <c r="N82" s="201">
        <v>1.01</v>
      </c>
      <c r="O82" s="201">
        <v>1.7</v>
      </c>
      <c r="P82" s="201">
        <v>2.97</v>
      </c>
      <c r="Q82" s="201">
        <v>0.19</v>
      </c>
      <c r="R82" s="201">
        <v>0.36</v>
      </c>
      <c r="S82" s="201">
        <v>0.23</v>
      </c>
      <c r="T82" s="201">
        <v>0</v>
      </c>
      <c r="U82" s="201">
        <v>9.69</v>
      </c>
      <c r="V82" s="201">
        <v>0.15</v>
      </c>
      <c r="W82" s="201">
        <v>0.38</v>
      </c>
      <c r="X82" s="201">
        <v>1.26</v>
      </c>
      <c r="Y82" s="201">
        <v>0</v>
      </c>
      <c r="Z82" s="201">
        <v>2.38</v>
      </c>
      <c r="AA82" s="201">
        <v>0.77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135.4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77.069999999999993</v>
      </c>
      <c r="L83" s="201">
        <v>38.119999999999997</v>
      </c>
      <c r="M83" s="201">
        <v>0</v>
      </c>
      <c r="N83" s="201">
        <v>1.01</v>
      </c>
      <c r="O83" s="201">
        <v>1.7</v>
      </c>
      <c r="P83" s="201">
        <v>2.97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9.69</v>
      </c>
      <c r="V83" s="201">
        <v>0.15</v>
      </c>
      <c r="W83" s="201">
        <v>0.38</v>
      </c>
      <c r="X83" s="201">
        <v>1.26</v>
      </c>
      <c r="Y83" s="201">
        <v>0</v>
      </c>
      <c r="Z83" s="201">
        <v>2.38</v>
      </c>
      <c r="AA83" s="201">
        <v>0.77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135.4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77.069999999999993</v>
      </c>
      <c r="L84" s="201">
        <v>38.119999999999997</v>
      </c>
      <c r="M84" s="201">
        <v>0</v>
      </c>
      <c r="N84" s="201">
        <v>1.01</v>
      </c>
      <c r="O84" s="201">
        <v>1.7</v>
      </c>
      <c r="P84" s="201">
        <v>2.97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9.69</v>
      </c>
      <c r="V84" s="201">
        <v>0.15</v>
      </c>
      <c r="W84" s="201">
        <v>0.38</v>
      </c>
      <c r="X84" s="201">
        <v>1.26</v>
      </c>
      <c r="Y84" s="201">
        <v>0</v>
      </c>
      <c r="Z84" s="201">
        <v>2.38</v>
      </c>
      <c r="AA84" s="201">
        <v>0.77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135.4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77.069999999999993</v>
      </c>
      <c r="L85" s="201">
        <v>37.79</v>
      </c>
      <c r="M85" s="201">
        <v>0</v>
      </c>
      <c r="N85" s="201">
        <v>1.01</v>
      </c>
      <c r="O85" s="201">
        <v>1.7</v>
      </c>
      <c r="P85" s="201">
        <v>2.97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9.69</v>
      </c>
      <c r="V85" s="201">
        <v>0.15</v>
      </c>
      <c r="W85" s="201">
        <v>0.38</v>
      </c>
      <c r="X85" s="201">
        <v>1.26</v>
      </c>
      <c r="Y85" s="201">
        <v>0</v>
      </c>
      <c r="Z85" s="201">
        <v>2.38</v>
      </c>
      <c r="AA85" s="201">
        <v>0.77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135.4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77.069999999999993</v>
      </c>
      <c r="L86" s="201">
        <v>37.79</v>
      </c>
      <c r="M86" s="201">
        <v>0</v>
      </c>
      <c r="N86" s="201">
        <v>1.01</v>
      </c>
      <c r="O86" s="201">
        <v>1.7</v>
      </c>
      <c r="P86" s="201">
        <v>2.97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9.69</v>
      </c>
      <c r="V86" s="201">
        <v>0.15</v>
      </c>
      <c r="W86" s="201">
        <v>0.38</v>
      </c>
      <c r="X86" s="201">
        <v>1.26</v>
      </c>
      <c r="Y86" s="201">
        <v>0</v>
      </c>
      <c r="Z86" s="201">
        <v>2.38</v>
      </c>
      <c r="AA86" s="201">
        <v>0.77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135.4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77.069999999999993</v>
      </c>
      <c r="L87" s="201">
        <v>37.79</v>
      </c>
      <c r="M87" s="201">
        <v>0</v>
      </c>
      <c r="N87" s="201">
        <v>1.01</v>
      </c>
      <c r="O87" s="201">
        <v>1.7</v>
      </c>
      <c r="P87" s="201">
        <v>1.71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9.69</v>
      </c>
      <c r="V87" s="201">
        <v>0.15</v>
      </c>
      <c r="W87" s="201">
        <v>0.38</v>
      </c>
      <c r="X87" s="201">
        <v>1.26</v>
      </c>
      <c r="Y87" s="201">
        <v>0</v>
      </c>
      <c r="Z87" s="201">
        <v>2.21</v>
      </c>
      <c r="AA87" s="201">
        <v>0.77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135.4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77.069999999999993</v>
      </c>
      <c r="L88" s="201">
        <v>31.54</v>
      </c>
      <c r="M88" s="201">
        <v>0</v>
      </c>
      <c r="N88" s="201">
        <v>1.01</v>
      </c>
      <c r="O88" s="201">
        <v>1.7</v>
      </c>
      <c r="P88" s="201">
        <v>1.71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9.69</v>
      </c>
      <c r="V88" s="201">
        <v>0.15</v>
      </c>
      <c r="W88" s="201">
        <v>0.38</v>
      </c>
      <c r="X88" s="201">
        <v>1.26</v>
      </c>
      <c r="Y88" s="201">
        <v>0</v>
      </c>
      <c r="Z88" s="201">
        <v>2.21</v>
      </c>
      <c r="AA88" s="201">
        <v>0.77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135.4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77.069999999999993</v>
      </c>
      <c r="L89" s="201">
        <v>31.54</v>
      </c>
      <c r="M89" s="201">
        <v>0</v>
      </c>
      <c r="N89" s="201">
        <v>1.01</v>
      </c>
      <c r="O89" s="201">
        <v>1.7</v>
      </c>
      <c r="P89" s="201">
        <v>1.71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9.69</v>
      </c>
      <c r="V89" s="201">
        <v>0.15</v>
      </c>
      <c r="W89" s="201">
        <v>0.38</v>
      </c>
      <c r="X89" s="201">
        <v>1.26</v>
      </c>
      <c r="Y89" s="201">
        <v>0</v>
      </c>
      <c r="Z89" s="201">
        <v>2.21</v>
      </c>
      <c r="AA89" s="201">
        <v>0.77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135.4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77.069999999999993</v>
      </c>
      <c r="L90" s="201">
        <v>31.54</v>
      </c>
      <c r="M90" s="201">
        <v>0</v>
      </c>
      <c r="N90" s="201">
        <v>1.01</v>
      </c>
      <c r="O90" s="201">
        <v>1.7</v>
      </c>
      <c r="P90" s="201">
        <v>1.71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9.69</v>
      </c>
      <c r="V90" s="201">
        <v>0.15</v>
      </c>
      <c r="W90" s="201">
        <v>0.38</v>
      </c>
      <c r="X90" s="201">
        <v>1.26</v>
      </c>
      <c r="Y90" s="201">
        <v>0</v>
      </c>
      <c r="Z90" s="201">
        <v>2.21</v>
      </c>
      <c r="AA90" s="201">
        <v>0.77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135.4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77.069999999999993</v>
      </c>
      <c r="L91" s="201">
        <v>31.54</v>
      </c>
      <c r="M91" s="201">
        <v>0</v>
      </c>
      <c r="N91" s="201">
        <v>1.01</v>
      </c>
      <c r="O91" s="201">
        <v>1.7</v>
      </c>
      <c r="P91" s="201">
        <v>1.71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9.69</v>
      </c>
      <c r="V91" s="201">
        <v>0.15</v>
      </c>
      <c r="W91" s="201">
        <v>0.38</v>
      </c>
      <c r="X91" s="201">
        <v>1.26</v>
      </c>
      <c r="Y91" s="201">
        <v>0</v>
      </c>
      <c r="Z91" s="201">
        <v>2.21</v>
      </c>
      <c r="AA91" s="201">
        <v>0.77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77.069999999999993</v>
      </c>
      <c r="L92" s="201">
        <v>31.54</v>
      </c>
      <c r="M92" s="201">
        <v>0</v>
      </c>
      <c r="N92" s="201">
        <v>1.01</v>
      </c>
      <c r="O92" s="201">
        <v>1.7</v>
      </c>
      <c r="P92" s="201">
        <v>1.71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9.69</v>
      </c>
      <c r="V92" s="201">
        <v>0.15</v>
      </c>
      <c r="W92" s="201">
        <v>0.38</v>
      </c>
      <c r="X92" s="201">
        <v>1.26</v>
      </c>
      <c r="Y92" s="201">
        <v>0</v>
      </c>
      <c r="Z92" s="201">
        <v>2.21</v>
      </c>
      <c r="AA92" s="201">
        <v>0.77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137.19999999999999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77.069999999999993</v>
      </c>
      <c r="L93" s="201">
        <v>4.4800000000000004</v>
      </c>
      <c r="M93" s="201">
        <v>0</v>
      </c>
      <c r="N93" s="201">
        <v>1.01</v>
      </c>
      <c r="O93" s="201">
        <v>1.7</v>
      </c>
      <c r="P93" s="201">
        <v>1.71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9.69</v>
      </c>
      <c r="V93" s="201">
        <v>0.15</v>
      </c>
      <c r="W93" s="201">
        <v>0.38</v>
      </c>
      <c r="X93" s="201">
        <v>1.26</v>
      </c>
      <c r="Y93" s="201">
        <v>0</v>
      </c>
      <c r="Z93" s="201">
        <v>2.21</v>
      </c>
      <c r="AA93" s="201">
        <v>0.77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137.19999999999999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48.08</v>
      </c>
      <c r="L94" s="201">
        <v>4.4800000000000004</v>
      </c>
      <c r="M94" s="201">
        <v>0</v>
      </c>
      <c r="N94" s="201">
        <v>1.01</v>
      </c>
      <c r="O94" s="201">
        <v>1.7</v>
      </c>
      <c r="P94" s="201">
        <v>1.71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9.69</v>
      </c>
      <c r="V94" s="201">
        <v>0.15</v>
      </c>
      <c r="W94" s="201">
        <v>0.38</v>
      </c>
      <c r="X94" s="201">
        <v>1.26</v>
      </c>
      <c r="Y94" s="201">
        <v>0</v>
      </c>
      <c r="Z94" s="201">
        <v>2.21</v>
      </c>
      <c r="AA94" s="201">
        <v>0.77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137.19999999999999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28.75</v>
      </c>
      <c r="L95" s="201">
        <v>4.4800000000000004</v>
      </c>
      <c r="M95" s="201">
        <v>0</v>
      </c>
      <c r="N95" s="201">
        <v>1.01</v>
      </c>
      <c r="O95" s="201">
        <v>1.7</v>
      </c>
      <c r="P95" s="201">
        <v>1.71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9.69</v>
      </c>
      <c r="V95" s="201">
        <v>0.15</v>
      </c>
      <c r="W95" s="201">
        <v>0.38</v>
      </c>
      <c r="X95" s="201">
        <v>1.26</v>
      </c>
      <c r="Y95" s="201">
        <v>0</v>
      </c>
      <c r="Z95" s="201">
        <v>2.21</v>
      </c>
      <c r="AA95" s="201">
        <v>0.77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137.19999999999999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5.51</v>
      </c>
      <c r="L96" s="201">
        <v>4.4800000000000004</v>
      </c>
      <c r="M96" s="201">
        <v>0</v>
      </c>
      <c r="N96" s="201">
        <v>1.01</v>
      </c>
      <c r="O96" s="201">
        <v>1.7</v>
      </c>
      <c r="P96" s="201">
        <v>1.71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9.69</v>
      </c>
      <c r="V96" s="201">
        <v>0.15</v>
      </c>
      <c r="W96" s="201">
        <v>0.38</v>
      </c>
      <c r="X96" s="201">
        <v>1.26</v>
      </c>
      <c r="Y96" s="201">
        <v>0</v>
      </c>
      <c r="Z96" s="201">
        <v>2.21</v>
      </c>
      <c r="AA96" s="201">
        <v>0.77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137.19999999999999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5.51</v>
      </c>
      <c r="L97" s="201">
        <v>4.4800000000000004</v>
      </c>
      <c r="M97" s="201">
        <v>0</v>
      </c>
      <c r="N97" s="201">
        <v>1.01</v>
      </c>
      <c r="O97" s="201">
        <v>1.7</v>
      </c>
      <c r="P97" s="201">
        <v>1.71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9.69</v>
      </c>
      <c r="V97" s="201">
        <v>0.2</v>
      </c>
      <c r="W97" s="201">
        <v>0.38</v>
      </c>
      <c r="X97" s="201">
        <v>1.26</v>
      </c>
      <c r="Y97" s="201">
        <v>0</v>
      </c>
      <c r="Z97" s="201">
        <v>2.21</v>
      </c>
      <c r="AA97" s="201">
        <v>0.77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137.19999999999999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5.51</v>
      </c>
      <c r="L98" s="201">
        <v>4.4800000000000004</v>
      </c>
      <c r="M98" s="201">
        <v>0</v>
      </c>
      <c r="N98" s="201">
        <v>1.01</v>
      </c>
      <c r="O98" s="201">
        <v>1.7</v>
      </c>
      <c r="P98" s="201">
        <v>1.71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9.69</v>
      </c>
      <c r="V98" s="201">
        <v>0.21</v>
      </c>
      <c r="W98" s="201">
        <v>0.38</v>
      </c>
      <c r="X98" s="201">
        <v>1.26</v>
      </c>
      <c r="Y98" s="201">
        <v>0</v>
      </c>
      <c r="Z98" s="201">
        <v>2.21</v>
      </c>
      <c r="AA98" s="201">
        <v>0.77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137.19999999999999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0.23576250000000018</v>
      </c>
      <c r="E99">
        <f t="shared" si="0"/>
        <v>0</v>
      </c>
      <c r="F99">
        <f t="shared" si="0"/>
        <v>0</v>
      </c>
      <c r="G99">
        <f t="shared" si="0"/>
        <v>0.39456999999999987</v>
      </c>
      <c r="H99">
        <f t="shared" si="0"/>
        <v>0</v>
      </c>
      <c r="I99">
        <f t="shared" si="0"/>
        <v>0</v>
      </c>
      <c r="J99">
        <f t="shared" si="0"/>
        <v>0.49234249999999929</v>
      </c>
      <c r="K99">
        <f t="shared" si="0"/>
        <v>1.1564700000000003</v>
      </c>
      <c r="L99">
        <f t="shared" si="0"/>
        <v>0.52032999999999952</v>
      </c>
      <c r="M99">
        <f t="shared" si="0"/>
        <v>0</v>
      </c>
      <c r="N99">
        <f t="shared" si="0"/>
        <v>2.423750000000003E-2</v>
      </c>
      <c r="O99">
        <f t="shared" si="0"/>
        <v>4.0802499999999971E-2</v>
      </c>
      <c r="P99">
        <f t="shared" si="0"/>
        <v>4.3157500000000022E-2</v>
      </c>
      <c r="Q99">
        <f t="shared" si="0"/>
        <v>2.1729999999999992E-2</v>
      </c>
      <c r="R99">
        <f t="shared" si="0"/>
        <v>4.0105000000000113E-2</v>
      </c>
      <c r="S99">
        <f t="shared" si="0"/>
        <v>2.3875000000000035E-2</v>
      </c>
      <c r="T99">
        <f t="shared" si="0"/>
        <v>0</v>
      </c>
      <c r="U99">
        <f t="shared" si="0"/>
        <v>0.24005000000000046</v>
      </c>
      <c r="V99">
        <f t="shared" si="0"/>
        <v>6.8849999999999962E-3</v>
      </c>
      <c r="W99">
        <f t="shared" si="0"/>
        <v>2.1872499999999954E-2</v>
      </c>
      <c r="X99">
        <f t="shared" si="0"/>
        <v>7.8077499999999897E-2</v>
      </c>
      <c r="Y99">
        <f t="shared" si="0"/>
        <v>0</v>
      </c>
      <c r="Z99">
        <f t="shared" si="0"/>
        <v>0.16764000000000015</v>
      </c>
      <c r="AA99">
        <f t="shared" si="0"/>
        <v>7.5157499999999822E-2</v>
      </c>
      <c r="AB99">
        <f t="shared" si="0"/>
        <v>0</v>
      </c>
      <c r="AC99">
        <f t="shared" si="0"/>
        <v>0.21743999999999949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-2.8625000000000048E-3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0.20240000000000033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2.994899999999999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-0.05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-0.05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-0.05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-0.05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-0.05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-0.05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-1.1799999999999981E-3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0.38340000000000002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2.92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3.11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0.13</v>
      </c>
      <c r="Q3" s="201">
        <v>0</v>
      </c>
      <c r="R3" s="201">
        <v>0.04</v>
      </c>
      <c r="S3" s="201">
        <v>0.02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-0.24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0.13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8.56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0.13</v>
      </c>
      <c r="Q4" s="201">
        <v>0</v>
      </c>
      <c r="R4" s="201">
        <v>0.04</v>
      </c>
      <c r="S4" s="201">
        <v>0.02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-0.24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0.13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4.97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10.02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0.13</v>
      </c>
      <c r="Q5" s="201">
        <v>0</v>
      </c>
      <c r="R5" s="201">
        <v>0.04</v>
      </c>
      <c r="S5" s="201">
        <v>0.02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-0.24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0.13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10.29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0.13</v>
      </c>
      <c r="Q6" s="201">
        <v>0</v>
      </c>
      <c r="R6" s="201">
        <v>0.04</v>
      </c>
      <c r="S6" s="201">
        <v>0.02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-0.24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0.13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10.29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0.13</v>
      </c>
      <c r="Q7" s="201">
        <v>0</v>
      </c>
      <c r="R7" s="201">
        <v>0.04</v>
      </c>
      <c r="S7" s="201">
        <v>0.02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-0.24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0.13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10.56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0.13</v>
      </c>
      <c r="Q8" s="201">
        <v>0</v>
      </c>
      <c r="R8" s="201">
        <v>0.04</v>
      </c>
      <c r="S8" s="201">
        <v>0.02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-0.24</v>
      </c>
      <c r="AH8" s="201">
        <v>0</v>
      </c>
      <c r="AI8" s="201">
        <v>0</v>
      </c>
      <c r="AJ8" s="201">
        <v>0</v>
      </c>
      <c r="AK8" s="201">
        <v>4.3499999999999996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0.13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10.56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0.13</v>
      </c>
      <c r="Q9" s="201">
        <v>0</v>
      </c>
      <c r="R9" s="201">
        <v>0.04</v>
      </c>
      <c r="S9" s="201">
        <v>0.02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-0.24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0.13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10.56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0.13</v>
      </c>
      <c r="Q10" s="201">
        <v>0</v>
      </c>
      <c r="R10" s="201">
        <v>0.04</v>
      </c>
      <c r="S10" s="201">
        <v>0.02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-0.24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0.13</v>
      </c>
      <c r="Q11" s="201">
        <v>0</v>
      </c>
      <c r="R11" s="201">
        <v>0.04</v>
      </c>
      <c r="S11" s="201">
        <v>0.02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-0.24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0.13</v>
      </c>
      <c r="Q12" s="201">
        <v>0</v>
      </c>
      <c r="R12" s="201">
        <v>0.04</v>
      </c>
      <c r="S12" s="201">
        <v>0.02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-0.24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0.13</v>
      </c>
      <c r="Q13" s="201">
        <v>0</v>
      </c>
      <c r="R13" s="201">
        <v>0.04</v>
      </c>
      <c r="S13" s="201">
        <v>0.02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-0.24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0.13</v>
      </c>
      <c r="Q14" s="201">
        <v>0</v>
      </c>
      <c r="R14" s="201">
        <v>0.04</v>
      </c>
      <c r="S14" s="201">
        <v>0.02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-0.24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10.7</v>
      </c>
      <c r="K15" s="201">
        <v>0.96</v>
      </c>
      <c r="L15" s="201">
        <v>1.22</v>
      </c>
      <c r="M15" s="201">
        <v>0.27</v>
      </c>
      <c r="N15" s="201">
        <v>0.37</v>
      </c>
      <c r="O15" s="201">
        <v>0.41</v>
      </c>
      <c r="P15" s="201">
        <v>0.13</v>
      </c>
      <c r="Q15" s="201">
        <v>0.04</v>
      </c>
      <c r="R15" s="201">
        <v>0.12</v>
      </c>
      <c r="S15" s="201">
        <v>0.06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-0.24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64.2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1.56</v>
      </c>
      <c r="AV15" s="201">
        <v>0.13</v>
      </c>
      <c r="AW15" s="201">
        <v>0.17</v>
      </c>
      <c r="AX15" s="201">
        <v>0.12</v>
      </c>
      <c r="AY15" s="201">
        <v>0.46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10.7</v>
      </c>
      <c r="K16" s="201">
        <v>0.96</v>
      </c>
      <c r="L16" s="201">
        <v>1.22</v>
      </c>
      <c r="M16" s="201">
        <v>0.27</v>
      </c>
      <c r="N16" s="201">
        <v>0.37</v>
      </c>
      <c r="O16" s="201">
        <v>0.41</v>
      </c>
      <c r="P16" s="201">
        <v>0.13</v>
      </c>
      <c r="Q16" s="201">
        <v>0.04</v>
      </c>
      <c r="R16" s="201">
        <v>0.12</v>
      </c>
      <c r="S16" s="201">
        <v>0.06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-0.24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64.2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1.56</v>
      </c>
      <c r="AV16" s="201">
        <v>0.13</v>
      </c>
      <c r="AW16" s="201">
        <v>0.17</v>
      </c>
      <c r="AX16" s="201">
        <v>0.12</v>
      </c>
      <c r="AY16" s="201">
        <v>0.46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10.7</v>
      </c>
      <c r="K17" s="201">
        <v>0.96</v>
      </c>
      <c r="L17" s="201">
        <v>1.22</v>
      </c>
      <c r="M17" s="201">
        <v>0.27</v>
      </c>
      <c r="N17" s="201">
        <v>0.37</v>
      </c>
      <c r="O17" s="201">
        <v>0.41</v>
      </c>
      <c r="P17" s="201">
        <v>0.13</v>
      </c>
      <c r="Q17" s="201">
        <v>0.04</v>
      </c>
      <c r="R17" s="201">
        <v>0.12</v>
      </c>
      <c r="S17" s="201">
        <v>0.06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-0.24</v>
      </c>
      <c r="AH17" s="201">
        <v>0</v>
      </c>
      <c r="AI17" s="201">
        <v>0</v>
      </c>
      <c r="AJ17" s="201">
        <v>0</v>
      </c>
      <c r="AK17" s="201">
        <v>9.4499999999999993</v>
      </c>
      <c r="AL17" s="201">
        <v>0</v>
      </c>
      <c r="AM17" s="201">
        <v>0</v>
      </c>
      <c r="AN17" s="201">
        <v>0</v>
      </c>
      <c r="AO17" s="201">
        <v>64.2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1.56</v>
      </c>
      <c r="AV17" s="201">
        <v>0.13</v>
      </c>
      <c r="AW17" s="201">
        <v>0.17</v>
      </c>
      <c r="AX17" s="201">
        <v>0.12</v>
      </c>
      <c r="AY17" s="201">
        <v>0.46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10.7</v>
      </c>
      <c r="K18" s="201">
        <v>0.96</v>
      </c>
      <c r="L18" s="201">
        <v>1.22</v>
      </c>
      <c r="M18" s="201">
        <v>0.27</v>
      </c>
      <c r="N18" s="201">
        <v>0.37</v>
      </c>
      <c r="O18" s="201">
        <v>0.41</v>
      </c>
      <c r="P18" s="201">
        <v>0.13</v>
      </c>
      <c r="Q18" s="201">
        <v>0.04</v>
      </c>
      <c r="R18" s="201">
        <v>0.12</v>
      </c>
      <c r="S18" s="201">
        <v>0.06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-0.24</v>
      </c>
      <c r="AH18" s="201">
        <v>0</v>
      </c>
      <c r="AI18" s="201">
        <v>0</v>
      </c>
      <c r="AJ18" s="201">
        <v>0</v>
      </c>
      <c r="AK18" s="201">
        <v>9.4499999999999993</v>
      </c>
      <c r="AL18" s="201">
        <v>0</v>
      </c>
      <c r="AM18" s="201">
        <v>0</v>
      </c>
      <c r="AN18" s="201">
        <v>0</v>
      </c>
      <c r="AO18" s="201">
        <v>64.2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1.56</v>
      </c>
      <c r="AV18" s="201">
        <v>0.13</v>
      </c>
      <c r="AW18" s="201">
        <v>0.17</v>
      </c>
      <c r="AX18" s="201">
        <v>0.12</v>
      </c>
      <c r="AY18" s="201">
        <v>0.46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10.7</v>
      </c>
      <c r="K19" s="201">
        <v>0.96</v>
      </c>
      <c r="L19" s="201">
        <v>1.22</v>
      </c>
      <c r="M19" s="201">
        <v>0.27</v>
      </c>
      <c r="N19" s="201">
        <v>0.37</v>
      </c>
      <c r="O19" s="201">
        <v>0.41</v>
      </c>
      <c r="P19" s="201">
        <v>0.13</v>
      </c>
      <c r="Q19" s="201">
        <v>0.04</v>
      </c>
      <c r="R19" s="201">
        <v>0.12</v>
      </c>
      <c r="S19" s="201">
        <v>0.06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-0.24</v>
      </c>
      <c r="AH19" s="201">
        <v>0</v>
      </c>
      <c r="AI19" s="201">
        <v>0</v>
      </c>
      <c r="AJ19" s="201">
        <v>0</v>
      </c>
      <c r="AK19" s="201">
        <v>9.4499999999999993</v>
      </c>
      <c r="AL19" s="201">
        <v>0</v>
      </c>
      <c r="AM19" s="201">
        <v>0</v>
      </c>
      <c r="AN19" s="201">
        <v>0</v>
      </c>
      <c r="AO19" s="201">
        <v>64.2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1.56</v>
      </c>
      <c r="AV19" s="201">
        <v>0.14000000000000001</v>
      </c>
      <c r="AW19" s="201">
        <v>0.17</v>
      </c>
      <c r="AX19" s="201">
        <v>0.12</v>
      </c>
      <c r="AY19" s="201">
        <v>0.46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10.7</v>
      </c>
      <c r="K20" s="201">
        <v>0.96</v>
      </c>
      <c r="L20" s="201">
        <v>1.22</v>
      </c>
      <c r="M20" s="201">
        <v>0.27</v>
      </c>
      <c r="N20" s="201">
        <v>0.37</v>
      </c>
      <c r="O20" s="201">
        <v>0.41</v>
      </c>
      <c r="P20" s="201">
        <v>0.13</v>
      </c>
      <c r="Q20" s="201">
        <v>0.04</v>
      </c>
      <c r="R20" s="201">
        <v>0.12</v>
      </c>
      <c r="S20" s="201">
        <v>0.06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-0.24</v>
      </c>
      <c r="AH20" s="201">
        <v>0</v>
      </c>
      <c r="AI20" s="201">
        <v>0</v>
      </c>
      <c r="AJ20" s="201">
        <v>0</v>
      </c>
      <c r="AK20" s="201">
        <v>9.4499999999999993</v>
      </c>
      <c r="AL20" s="201">
        <v>0</v>
      </c>
      <c r="AM20" s="201">
        <v>0</v>
      </c>
      <c r="AN20" s="201">
        <v>0</v>
      </c>
      <c r="AO20" s="201">
        <v>64.2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1.56</v>
      </c>
      <c r="AV20" s="201">
        <v>0.14000000000000001</v>
      </c>
      <c r="AW20" s="201">
        <v>0.17</v>
      </c>
      <c r="AX20" s="201">
        <v>0.12</v>
      </c>
      <c r="AY20" s="201">
        <v>0.46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10.7</v>
      </c>
      <c r="K21" s="201">
        <v>0.96</v>
      </c>
      <c r="L21" s="201">
        <v>1.22</v>
      </c>
      <c r="M21" s="201">
        <v>0.27</v>
      </c>
      <c r="N21" s="201">
        <v>0.37</v>
      </c>
      <c r="O21" s="201">
        <v>0.41</v>
      </c>
      <c r="P21" s="201">
        <v>0.13</v>
      </c>
      <c r="Q21" s="201">
        <v>0.04</v>
      </c>
      <c r="R21" s="201">
        <v>0.12</v>
      </c>
      <c r="S21" s="201">
        <v>0.06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-0.24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64.2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1.56</v>
      </c>
      <c r="AV21" s="201">
        <v>0.14000000000000001</v>
      </c>
      <c r="AW21" s="201">
        <v>0.17</v>
      </c>
      <c r="AX21" s="201">
        <v>0.12</v>
      </c>
      <c r="AY21" s="201">
        <v>0.46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10.7</v>
      </c>
      <c r="K22" s="201">
        <v>0.96</v>
      </c>
      <c r="L22" s="201">
        <v>1.22</v>
      </c>
      <c r="M22" s="201">
        <v>0.27</v>
      </c>
      <c r="N22" s="201">
        <v>0.37</v>
      </c>
      <c r="O22" s="201">
        <v>0.41</v>
      </c>
      <c r="P22" s="201">
        <v>0.13</v>
      </c>
      <c r="Q22" s="201">
        <v>0.04</v>
      </c>
      <c r="R22" s="201">
        <v>0.12</v>
      </c>
      <c r="S22" s="201">
        <v>0.06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-0.24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64.2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1.56</v>
      </c>
      <c r="AV22" s="201">
        <v>0.14000000000000001</v>
      </c>
      <c r="AW22" s="201">
        <v>0.17</v>
      </c>
      <c r="AX22" s="201">
        <v>0.12</v>
      </c>
      <c r="AY22" s="201">
        <v>0.46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10.7</v>
      </c>
      <c r="K23" s="201">
        <v>0.96</v>
      </c>
      <c r="L23" s="201">
        <v>1.22</v>
      </c>
      <c r="M23" s="201">
        <v>0.27</v>
      </c>
      <c r="N23" s="201">
        <v>0.37</v>
      </c>
      <c r="O23" s="201">
        <v>0.41</v>
      </c>
      <c r="P23" s="201">
        <v>0.13</v>
      </c>
      <c r="Q23" s="201">
        <v>0.04</v>
      </c>
      <c r="R23" s="201">
        <v>0.12</v>
      </c>
      <c r="S23" s="201">
        <v>0.06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-0.24</v>
      </c>
      <c r="AH23" s="201">
        <v>0</v>
      </c>
      <c r="AI23" s="201">
        <v>0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64.2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1.56</v>
      </c>
      <c r="AV23" s="201">
        <v>0.14000000000000001</v>
      </c>
      <c r="AW23" s="201">
        <v>0.17</v>
      </c>
      <c r="AX23" s="201">
        <v>0.12</v>
      </c>
      <c r="AY23" s="201">
        <v>0.46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10.7</v>
      </c>
      <c r="K24" s="201">
        <v>0.96</v>
      </c>
      <c r="L24" s="201">
        <v>1.22</v>
      </c>
      <c r="M24" s="201">
        <v>0.27</v>
      </c>
      <c r="N24" s="201">
        <v>0.37</v>
      </c>
      <c r="O24" s="201">
        <v>0.41</v>
      </c>
      <c r="P24" s="201">
        <v>0.13</v>
      </c>
      <c r="Q24" s="201">
        <v>0.04</v>
      </c>
      <c r="R24" s="201">
        <v>0.12</v>
      </c>
      <c r="S24" s="201">
        <v>0.06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-0.24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64.2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1.56</v>
      </c>
      <c r="AV24" s="201">
        <v>0.14000000000000001</v>
      </c>
      <c r="AW24" s="201">
        <v>0.17</v>
      </c>
      <c r="AX24" s="201">
        <v>0.12</v>
      </c>
      <c r="AY24" s="201">
        <v>0.46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10.7</v>
      </c>
      <c r="K25" s="201">
        <v>0.96</v>
      </c>
      <c r="L25" s="201">
        <v>1.22</v>
      </c>
      <c r="M25" s="201">
        <v>0.27</v>
      </c>
      <c r="N25" s="201">
        <v>0.37</v>
      </c>
      <c r="O25" s="201">
        <v>0.41</v>
      </c>
      <c r="P25" s="201">
        <v>0.13</v>
      </c>
      <c r="Q25" s="201">
        <v>0.04</v>
      </c>
      <c r="R25" s="201">
        <v>0.12</v>
      </c>
      <c r="S25" s="201">
        <v>0.06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-0.24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64.2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1.56</v>
      </c>
      <c r="AV25" s="201">
        <v>0.14000000000000001</v>
      </c>
      <c r="AW25" s="201">
        <v>0.17</v>
      </c>
      <c r="AX25" s="201">
        <v>0.12</v>
      </c>
      <c r="AY25" s="201">
        <v>0.46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10.7</v>
      </c>
      <c r="K26" s="201">
        <v>0.96</v>
      </c>
      <c r="L26" s="201">
        <v>1.22</v>
      </c>
      <c r="M26" s="201">
        <v>0.27</v>
      </c>
      <c r="N26" s="201">
        <v>0.37</v>
      </c>
      <c r="O26" s="201">
        <v>0.41</v>
      </c>
      <c r="P26" s="201">
        <v>0.13</v>
      </c>
      <c r="Q26" s="201">
        <v>0.04</v>
      </c>
      <c r="R26" s="201">
        <v>0.12</v>
      </c>
      <c r="S26" s="201">
        <v>0.06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-0.24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64.2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1.56</v>
      </c>
      <c r="AV26" s="201">
        <v>0.14000000000000001</v>
      </c>
      <c r="AW26" s="201">
        <v>0.17</v>
      </c>
      <c r="AX26" s="201">
        <v>0.12</v>
      </c>
      <c r="AY26" s="201">
        <v>0.46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10.56</v>
      </c>
      <c r="K27" s="201">
        <v>0.96</v>
      </c>
      <c r="L27" s="201">
        <v>1.21</v>
      </c>
      <c r="M27" s="201">
        <v>0.27</v>
      </c>
      <c r="N27" s="201">
        <v>0.37</v>
      </c>
      <c r="O27" s="201">
        <v>0.41</v>
      </c>
      <c r="P27" s="201">
        <v>0.13</v>
      </c>
      <c r="Q27" s="201">
        <v>0.04</v>
      </c>
      <c r="R27" s="201">
        <v>0.12</v>
      </c>
      <c r="S27" s="201">
        <v>0.06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-0.24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64.2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1.56</v>
      </c>
      <c r="AV27" s="201">
        <v>0.14000000000000001</v>
      </c>
      <c r="AW27" s="201">
        <v>0.17</v>
      </c>
      <c r="AX27" s="201">
        <v>0.12</v>
      </c>
      <c r="AY27" s="201">
        <v>0.46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10.56</v>
      </c>
      <c r="K28" s="201">
        <v>0.96</v>
      </c>
      <c r="L28" s="201">
        <v>1.21</v>
      </c>
      <c r="M28" s="201">
        <v>0.27</v>
      </c>
      <c r="N28" s="201">
        <v>0.37</v>
      </c>
      <c r="O28" s="201">
        <v>0.41</v>
      </c>
      <c r="P28" s="201">
        <v>0.13</v>
      </c>
      <c r="Q28" s="201">
        <v>0.04</v>
      </c>
      <c r="R28" s="201">
        <v>0.12</v>
      </c>
      <c r="S28" s="201">
        <v>0.06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-0.24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64.2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1.56</v>
      </c>
      <c r="AV28" s="201">
        <v>0.14000000000000001</v>
      </c>
      <c r="AW28" s="201">
        <v>0.17</v>
      </c>
      <c r="AX28" s="201">
        <v>0.12</v>
      </c>
      <c r="AY28" s="201">
        <v>0.46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10.56</v>
      </c>
      <c r="K29" s="201">
        <v>0.96</v>
      </c>
      <c r="L29" s="201">
        <v>1.22</v>
      </c>
      <c r="M29" s="201">
        <v>0.27</v>
      </c>
      <c r="N29" s="201">
        <v>0.37</v>
      </c>
      <c r="O29" s="201">
        <v>0.41</v>
      </c>
      <c r="P29" s="201">
        <v>0.13</v>
      </c>
      <c r="Q29" s="201">
        <v>0.04</v>
      </c>
      <c r="R29" s="201">
        <v>0.12</v>
      </c>
      <c r="S29" s="201">
        <v>0.06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-0.24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1.56</v>
      </c>
      <c r="AV29" s="201">
        <v>0.14000000000000001</v>
      </c>
      <c r="AW29" s="201">
        <v>0.17</v>
      </c>
      <c r="AX29" s="201">
        <v>0.12</v>
      </c>
      <c r="AY29" s="201">
        <v>0.46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10.56</v>
      </c>
      <c r="K30" s="201">
        <v>0.96</v>
      </c>
      <c r="L30" s="201">
        <v>1.22</v>
      </c>
      <c r="M30" s="201">
        <v>0.27</v>
      </c>
      <c r="N30" s="201">
        <v>0.37</v>
      </c>
      <c r="O30" s="201">
        <v>0.41</v>
      </c>
      <c r="P30" s="201">
        <v>0.13</v>
      </c>
      <c r="Q30" s="201">
        <v>0.04</v>
      </c>
      <c r="R30" s="201">
        <v>0.12</v>
      </c>
      <c r="S30" s="201">
        <v>0.06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-0.24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1.56</v>
      </c>
      <c r="AV30" s="201">
        <v>0.14000000000000001</v>
      </c>
      <c r="AW30" s="201">
        <v>0.17</v>
      </c>
      <c r="AX30" s="201">
        <v>0.12</v>
      </c>
      <c r="AY30" s="201">
        <v>0.46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0.96</v>
      </c>
      <c r="L31" s="201">
        <v>0.93</v>
      </c>
      <c r="M31" s="201">
        <v>0.27</v>
      </c>
      <c r="N31" s="201">
        <v>0.37</v>
      </c>
      <c r="O31" s="201">
        <v>0.41</v>
      </c>
      <c r="P31" s="201">
        <v>0.13</v>
      </c>
      <c r="Q31" s="201">
        <v>0.04</v>
      </c>
      <c r="R31" s="201">
        <v>0.13</v>
      </c>
      <c r="S31" s="201">
        <v>0.06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-0.24</v>
      </c>
      <c r="AH31" s="201">
        <v>0</v>
      </c>
      <c r="AI31" s="201">
        <v>0</v>
      </c>
      <c r="AJ31" s="201">
        <v>0</v>
      </c>
      <c r="AK31" s="201">
        <v>5.99</v>
      </c>
      <c r="AL31" s="201">
        <v>0</v>
      </c>
      <c r="AM31" s="201">
        <v>0</v>
      </c>
      <c r="AN31" s="201">
        <v>0</v>
      </c>
      <c r="AO31" s="201">
        <v>64.2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1.56</v>
      </c>
      <c r="AV31" s="201">
        <v>0.14000000000000001</v>
      </c>
      <c r="AW31" s="201">
        <v>0.17</v>
      </c>
      <c r="AX31" s="201">
        <v>0.12</v>
      </c>
      <c r="AY31" s="201">
        <v>0.46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0.96</v>
      </c>
      <c r="L32" s="201">
        <v>1.22</v>
      </c>
      <c r="M32" s="201">
        <v>0.27</v>
      </c>
      <c r="N32" s="201">
        <v>0.37</v>
      </c>
      <c r="O32" s="201">
        <v>0.41</v>
      </c>
      <c r="P32" s="201">
        <v>0.13</v>
      </c>
      <c r="Q32" s="201">
        <v>0.04</v>
      </c>
      <c r="R32" s="201">
        <v>0.13</v>
      </c>
      <c r="S32" s="201">
        <v>0.06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-0.24</v>
      </c>
      <c r="AH32" s="201">
        <v>0</v>
      </c>
      <c r="AI32" s="201">
        <v>0</v>
      </c>
      <c r="AJ32" s="201">
        <v>0</v>
      </c>
      <c r="AK32" s="201">
        <v>5.99</v>
      </c>
      <c r="AL32" s="201">
        <v>0</v>
      </c>
      <c r="AM32" s="201">
        <v>0</v>
      </c>
      <c r="AN32" s="201">
        <v>0</v>
      </c>
      <c r="AO32" s="201">
        <v>64.2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1.56</v>
      </c>
      <c r="AV32" s="201">
        <v>0.14000000000000001</v>
      </c>
      <c r="AW32" s="201">
        <v>0.17</v>
      </c>
      <c r="AX32" s="201">
        <v>0.12</v>
      </c>
      <c r="AY32" s="201">
        <v>0.46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0.96</v>
      </c>
      <c r="L33" s="201">
        <v>1.22</v>
      </c>
      <c r="M33" s="201">
        <v>0.27</v>
      </c>
      <c r="N33" s="201">
        <v>0.37</v>
      </c>
      <c r="O33" s="201">
        <v>0.41</v>
      </c>
      <c r="P33" s="201">
        <v>0.13</v>
      </c>
      <c r="Q33" s="201">
        <v>0.04</v>
      </c>
      <c r="R33" s="201">
        <v>0.13</v>
      </c>
      <c r="S33" s="201">
        <v>0.06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-0.24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64.2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1.56</v>
      </c>
      <c r="AV33" s="201">
        <v>0.14000000000000001</v>
      </c>
      <c r="AW33" s="201">
        <v>0.17</v>
      </c>
      <c r="AX33" s="201">
        <v>0.12</v>
      </c>
      <c r="AY33" s="201">
        <v>0.46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0.96</v>
      </c>
      <c r="L34" s="201">
        <v>1.22</v>
      </c>
      <c r="M34" s="201">
        <v>0.27</v>
      </c>
      <c r="N34" s="201">
        <v>0.37</v>
      </c>
      <c r="O34" s="201">
        <v>0.41</v>
      </c>
      <c r="P34" s="201">
        <v>0.13</v>
      </c>
      <c r="Q34" s="201">
        <v>0.04</v>
      </c>
      <c r="R34" s="201">
        <v>0.13</v>
      </c>
      <c r="S34" s="201">
        <v>0.06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-0.24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64.2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1.56</v>
      </c>
      <c r="AV34" s="201">
        <v>0.14000000000000001</v>
      </c>
      <c r="AW34" s="201">
        <v>0.17</v>
      </c>
      <c r="AX34" s="201">
        <v>0.12</v>
      </c>
      <c r="AY34" s="201">
        <v>0.46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0.96</v>
      </c>
      <c r="L35" s="201">
        <v>1.22</v>
      </c>
      <c r="M35" s="201">
        <v>0.27</v>
      </c>
      <c r="N35" s="201">
        <v>0.37</v>
      </c>
      <c r="O35" s="201">
        <v>0.41</v>
      </c>
      <c r="P35" s="201">
        <v>0.13</v>
      </c>
      <c r="Q35" s="201">
        <v>0.04</v>
      </c>
      <c r="R35" s="201">
        <v>0.13</v>
      </c>
      <c r="S35" s="201">
        <v>0.06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-0.24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64.2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1.56</v>
      </c>
      <c r="AV35" s="201">
        <v>0.14000000000000001</v>
      </c>
      <c r="AW35" s="201">
        <v>0</v>
      </c>
      <c r="AX35" s="201">
        <v>0.12</v>
      </c>
      <c r="AY35" s="201">
        <v>0.46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0.96</v>
      </c>
      <c r="L36" s="201">
        <v>1.22</v>
      </c>
      <c r="M36" s="201">
        <v>0.27</v>
      </c>
      <c r="N36" s="201">
        <v>0.37</v>
      </c>
      <c r="O36" s="201">
        <v>0.41</v>
      </c>
      <c r="P36" s="201">
        <v>0.13</v>
      </c>
      <c r="Q36" s="201">
        <v>0.04</v>
      </c>
      <c r="R36" s="201">
        <v>0.13</v>
      </c>
      <c r="S36" s="201">
        <v>0.06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-0.24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64.2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1.56</v>
      </c>
      <c r="AV36" s="201">
        <v>0.14000000000000001</v>
      </c>
      <c r="AW36" s="201">
        <v>0</v>
      </c>
      <c r="AX36" s="201">
        <v>0.12</v>
      </c>
      <c r="AY36" s="201">
        <v>0.46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0.96</v>
      </c>
      <c r="L37" s="201">
        <v>1.22</v>
      </c>
      <c r="M37" s="201">
        <v>0.27</v>
      </c>
      <c r="N37" s="201">
        <v>0.37</v>
      </c>
      <c r="O37" s="201">
        <v>0.41</v>
      </c>
      <c r="P37" s="201">
        <v>0.13</v>
      </c>
      <c r="Q37" s="201">
        <v>0.04</v>
      </c>
      <c r="R37" s="201">
        <v>0.13</v>
      </c>
      <c r="S37" s="201">
        <v>0.06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-0.24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0.96</v>
      </c>
      <c r="AV37" s="201">
        <v>0.14000000000000001</v>
      </c>
      <c r="AW37" s="201">
        <v>0</v>
      </c>
      <c r="AX37" s="201">
        <v>0.12</v>
      </c>
      <c r="AY37" s="201">
        <v>0.46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0.96</v>
      </c>
      <c r="L38" s="201">
        <v>1.22</v>
      </c>
      <c r="M38" s="201">
        <v>0.27</v>
      </c>
      <c r="N38" s="201">
        <v>0.37</v>
      </c>
      <c r="O38" s="201">
        <v>0.41</v>
      </c>
      <c r="P38" s="201">
        <v>0.13</v>
      </c>
      <c r="Q38" s="201">
        <v>0.04</v>
      </c>
      <c r="R38" s="201">
        <v>0.13</v>
      </c>
      <c r="S38" s="201">
        <v>0.06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-0.24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0.96</v>
      </c>
      <c r="AV38" s="201">
        <v>0.14000000000000001</v>
      </c>
      <c r="AW38" s="201">
        <v>0</v>
      </c>
      <c r="AX38" s="201">
        <v>0.12</v>
      </c>
      <c r="AY38" s="201">
        <v>0.46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0.1</v>
      </c>
      <c r="L39" s="201">
        <v>0.32</v>
      </c>
      <c r="M39" s="201">
        <v>0.09</v>
      </c>
      <c r="N39" s="201">
        <v>0.1</v>
      </c>
      <c r="O39" s="201">
        <v>0.11</v>
      </c>
      <c r="P39" s="201">
        <v>0.13</v>
      </c>
      <c r="Q39" s="201">
        <v>0</v>
      </c>
      <c r="R39" s="201">
        <v>0.05</v>
      </c>
      <c r="S39" s="201">
        <v>0.02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-0.24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0.12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0.1</v>
      </c>
      <c r="L40" s="201">
        <v>0.32</v>
      </c>
      <c r="M40" s="201">
        <v>0.09</v>
      </c>
      <c r="N40" s="201">
        <v>0.1</v>
      </c>
      <c r="O40" s="201">
        <v>0.11</v>
      </c>
      <c r="P40" s="201">
        <v>0.13</v>
      </c>
      <c r="Q40" s="201">
        <v>0</v>
      </c>
      <c r="R40" s="201">
        <v>0.05</v>
      </c>
      <c r="S40" s="201">
        <v>0.02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-0.24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0.12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0.1</v>
      </c>
      <c r="L41" s="201">
        <v>0.32</v>
      </c>
      <c r="M41" s="201">
        <v>0.09</v>
      </c>
      <c r="N41" s="201">
        <v>0.1</v>
      </c>
      <c r="O41" s="201">
        <v>0.11</v>
      </c>
      <c r="P41" s="201">
        <v>0.13</v>
      </c>
      <c r="Q41" s="201">
        <v>0</v>
      </c>
      <c r="R41" s="201">
        <v>0.05</v>
      </c>
      <c r="S41" s="201">
        <v>0.02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-0.24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0.1</v>
      </c>
      <c r="L42" s="201">
        <v>0.32</v>
      </c>
      <c r="M42" s="201">
        <v>0.09</v>
      </c>
      <c r="N42" s="201">
        <v>0.1</v>
      </c>
      <c r="O42" s="201">
        <v>0.11</v>
      </c>
      <c r="P42" s="201">
        <v>0.13</v>
      </c>
      <c r="Q42" s="201">
        <v>0</v>
      </c>
      <c r="R42" s="201">
        <v>0.05</v>
      </c>
      <c r="S42" s="201">
        <v>0.02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-0.24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0.13</v>
      </c>
      <c r="Q43" s="201">
        <v>0</v>
      </c>
      <c r="R43" s="201">
        <v>0.05</v>
      </c>
      <c r="S43" s="201">
        <v>0.02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0.13</v>
      </c>
      <c r="Q44" s="201">
        <v>0</v>
      </c>
      <c r="R44" s="201">
        <v>0.05</v>
      </c>
      <c r="S44" s="201">
        <v>0.02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0.13</v>
      </c>
      <c r="Q45" s="201">
        <v>0</v>
      </c>
      <c r="R45" s="201">
        <v>0.05</v>
      </c>
      <c r="S45" s="201">
        <v>0.02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0.13</v>
      </c>
      <c r="Q46" s="201">
        <v>0</v>
      </c>
      <c r="R46" s="201">
        <v>0.05</v>
      </c>
      <c r="S46" s="201">
        <v>0.02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0.36</v>
      </c>
      <c r="Q47" s="201">
        <v>0</v>
      </c>
      <c r="R47" s="201">
        <v>0.05</v>
      </c>
      <c r="S47" s="201">
        <v>0.02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-0.23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0.36</v>
      </c>
      <c r="Q48" s="201">
        <v>0</v>
      </c>
      <c r="R48" s="201">
        <v>0.05</v>
      </c>
      <c r="S48" s="201">
        <v>0.02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-0.23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0.13</v>
      </c>
      <c r="Q49" s="201">
        <v>0</v>
      </c>
      <c r="R49" s="201">
        <v>0.05</v>
      </c>
      <c r="S49" s="201">
        <v>0.02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-0.23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0.13</v>
      </c>
      <c r="Q50" s="201">
        <v>0</v>
      </c>
      <c r="R50" s="201">
        <v>0.05</v>
      </c>
      <c r="S50" s="201">
        <v>0.02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-0.23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</v>
      </c>
      <c r="AX50" s="201">
        <v>0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9.48</v>
      </c>
      <c r="M51" s="201">
        <v>0.09</v>
      </c>
      <c r="N51" s="201">
        <v>0.1</v>
      </c>
      <c r="O51" s="201">
        <v>0.11</v>
      </c>
      <c r="P51" s="201">
        <v>0.13</v>
      </c>
      <c r="Q51" s="201">
        <v>0.42</v>
      </c>
      <c r="R51" s="201">
        <v>1.32</v>
      </c>
      <c r="S51" s="201">
        <v>0.65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-0.23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</v>
      </c>
      <c r="AX51" s="201">
        <v>0</v>
      </c>
      <c r="AY51" s="201">
        <v>2.68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9.48</v>
      </c>
      <c r="M52" s="201">
        <v>0.09</v>
      </c>
      <c r="N52" s="201">
        <v>0.1</v>
      </c>
      <c r="O52" s="201">
        <v>0.11</v>
      </c>
      <c r="P52" s="201">
        <v>0.13</v>
      </c>
      <c r="Q52" s="201">
        <v>0.42</v>
      </c>
      <c r="R52" s="201">
        <v>1.32</v>
      </c>
      <c r="S52" s="201">
        <v>0.65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-0.23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</v>
      </c>
      <c r="AX52" s="201">
        <v>0</v>
      </c>
      <c r="AY52" s="201">
        <v>2.68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9.48</v>
      </c>
      <c r="M53" s="201">
        <v>0.09</v>
      </c>
      <c r="N53" s="201">
        <v>0.1</v>
      </c>
      <c r="O53" s="201">
        <v>0.11</v>
      </c>
      <c r="P53" s="201">
        <v>0.13</v>
      </c>
      <c r="Q53" s="201">
        <v>0.42</v>
      </c>
      <c r="R53" s="201">
        <v>1.32</v>
      </c>
      <c r="S53" s="201">
        <v>0.65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-0.23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</v>
      </c>
      <c r="AX53" s="201">
        <v>0</v>
      </c>
      <c r="AY53" s="201">
        <v>2.68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9.48</v>
      </c>
      <c r="M54" s="201">
        <v>0.09</v>
      </c>
      <c r="N54" s="201">
        <v>0.1</v>
      </c>
      <c r="O54" s="201">
        <v>0.11</v>
      </c>
      <c r="P54" s="201">
        <v>0.13</v>
      </c>
      <c r="Q54" s="201">
        <v>0.42</v>
      </c>
      <c r="R54" s="201">
        <v>1.32</v>
      </c>
      <c r="S54" s="201">
        <v>0.65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-0.23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</v>
      </c>
      <c r="AX54" s="201">
        <v>0</v>
      </c>
      <c r="AY54" s="201">
        <v>2.68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2.89</v>
      </c>
      <c r="L55" s="201">
        <v>9.48</v>
      </c>
      <c r="M55" s="201">
        <v>0.09</v>
      </c>
      <c r="N55" s="201">
        <v>0.1</v>
      </c>
      <c r="O55" s="201">
        <v>0.11</v>
      </c>
      <c r="P55" s="201">
        <v>0.13</v>
      </c>
      <c r="Q55" s="201">
        <v>0.42</v>
      </c>
      <c r="R55" s="201">
        <v>1.32</v>
      </c>
      <c r="S55" s="201">
        <v>0.65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</v>
      </c>
      <c r="AX55" s="201">
        <v>0</v>
      </c>
      <c r="AY55" s="201">
        <v>2.68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9.48</v>
      </c>
      <c r="M56" s="201">
        <v>0.09</v>
      </c>
      <c r="N56" s="201">
        <v>0.1</v>
      </c>
      <c r="O56" s="201">
        <v>0.11</v>
      </c>
      <c r="P56" s="201">
        <v>0.13</v>
      </c>
      <c r="Q56" s="201">
        <v>0.42</v>
      </c>
      <c r="R56" s="201">
        <v>1.32</v>
      </c>
      <c r="S56" s="201">
        <v>0.65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</v>
      </c>
      <c r="AX56" s="201">
        <v>0</v>
      </c>
      <c r="AY56" s="201">
        <v>2.68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0.13</v>
      </c>
      <c r="Q57" s="201">
        <v>0.42</v>
      </c>
      <c r="R57" s="201">
        <v>1.32</v>
      </c>
      <c r="S57" s="201">
        <v>0.65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-0.23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</v>
      </c>
      <c r="AX57" s="201">
        <v>0</v>
      </c>
      <c r="AY57" s="201">
        <v>2.68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0.13</v>
      </c>
      <c r="Q58" s="201">
        <v>0.42</v>
      </c>
      <c r="R58" s="201">
        <v>1.32</v>
      </c>
      <c r="S58" s="201">
        <v>0.65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</v>
      </c>
      <c r="AX58" s="201">
        <v>0</v>
      </c>
      <c r="AY58" s="201">
        <v>2.68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0.13</v>
      </c>
      <c r="Q59" s="201">
        <v>0.42</v>
      </c>
      <c r="R59" s="201">
        <v>1.32</v>
      </c>
      <c r="S59" s="201">
        <v>0.65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-0.23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</v>
      </c>
      <c r="AX59" s="201">
        <v>0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0.13</v>
      </c>
      <c r="Q60" s="201">
        <v>0.42</v>
      </c>
      <c r="R60" s="201">
        <v>1.32</v>
      </c>
      <c r="S60" s="201">
        <v>0.65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-0.23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</v>
      </c>
      <c r="AX60" s="201">
        <v>0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0.13</v>
      </c>
      <c r="Q61" s="201">
        <v>0.42</v>
      </c>
      <c r="R61" s="201">
        <v>1.3</v>
      </c>
      <c r="S61" s="201">
        <v>0.65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-0.23</v>
      </c>
      <c r="AH61" s="201">
        <v>0</v>
      </c>
      <c r="AI61" s="201">
        <v>0</v>
      </c>
      <c r="AJ61" s="201">
        <v>0</v>
      </c>
      <c r="AK61" s="201">
        <v>8.66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</v>
      </c>
      <c r="AX61" s="201">
        <v>0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0.13</v>
      </c>
      <c r="Q62" s="201">
        <v>0.42</v>
      </c>
      <c r="R62" s="201">
        <v>1.31</v>
      </c>
      <c r="S62" s="201">
        <v>0.65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-0.23</v>
      </c>
      <c r="AH62" s="201">
        <v>0</v>
      </c>
      <c r="AI62" s="201">
        <v>0</v>
      </c>
      <c r="AJ62" s="201">
        <v>0</v>
      </c>
      <c r="AK62" s="201">
        <v>13.35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</v>
      </c>
      <c r="AX62" s="201">
        <v>0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9.48</v>
      </c>
      <c r="M63" s="201">
        <v>0.09</v>
      </c>
      <c r="N63" s="201">
        <v>0.1</v>
      </c>
      <c r="O63" s="201">
        <v>0.12</v>
      </c>
      <c r="P63" s="201">
        <v>0.13</v>
      </c>
      <c r="Q63" s="201">
        <v>0.42</v>
      </c>
      <c r="R63" s="201">
        <v>1.31</v>
      </c>
      <c r="S63" s="201">
        <v>0.65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-0.23</v>
      </c>
      <c r="AH63" s="201">
        <v>0</v>
      </c>
      <c r="AI63" s="201">
        <v>0</v>
      </c>
      <c r="AJ63" s="201">
        <v>0</v>
      </c>
      <c r="AK63" s="201">
        <v>13.35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</v>
      </c>
      <c r="AX63" s="201">
        <v>0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0.13</v>
      </c>
      <c r="Q64" s="201">
        <v>0.42</v>
      </c>
      <c r="R64" s="201">
        <v>1.31</v>
      </c>
      <c r="S64" s="201">
        <v>0.65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-0.23</v>
      </c>
      <c r="AH64" s="201">
        <v>0</v>
      </c>
      <c r="AI64" s="201">
        <v>0</v>
      </c>
      <c r="AJ64" s="201">
        <v>0</v>
      </c>
      <c r="AK64" s="201">
        <v>13.35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</v>
      </c>
      <c r="AX64" s="201">
        <v>0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0.13</v>
      </c>
      <c r="Q65" s="201">
        <v>0.42</v>
      </c>
      <c r="R65" s="201">
        <v>1.32</v>
      </c>
      <c r="S65" s="201">
        <v>0.65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-0.23</v>
      </c>
      <c r="AH65" s="201">
        <v>0</v>
      </c>
      <c r="AI65" s="201">
        <v>0</v>
      </c>
      <c r="AJ65" s="201">
        <v>0</v>
      </c>
      <c r="AK65" s="201">
        <v>13.35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</v>
      </c>
      <c r="AX65" s="201">
        <v>0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0.13</v>
      </c>
      <c r="Q66" s="201">
        <v>0.42</v>
      </c>
      <c r="R66" s="201">
        <v>1.32</v>
      </c>
      <c r="S66" s="201">
        <v>0.65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-0.24</v>
      </c>
      <c r="AH66" s="201">
        <v>0</v>
      </c>
      <c r="AI66" s="201">
        <v>0</v>
      </c>
      <c r="AJ66" s="201">
        <v>0</v>
      </c>
      <c r="AK66" s="201">
        <v>13.35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</v>
      </c>
      <c r="AX66" s="201">
        <v>0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0.09</v>
      </c>
      <c r="Q67" s="201">
        <v>0.41</v>
      </c>
      <c r="R67" s="201">
        <v>1.28</v>
      </c>
      <c r="S67" s="201">
        <v>0.63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-0.24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</v>
      </c>
      <c r="AX67" s="201">
        <v>0.12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0.09</v>
      </c>
      <c r="Q68" s="201">
        <v>0.42</v>
      </c>
      <c r="R68" s="201">
        <v>1.29</v>
      </c>
      <c r="S68" s="201">
        <v>0.64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-0.24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</v>
      </c>
      <c r="AX68" s="201">
        <v>0.12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9.48</v>
      </c>
      <c r="M69" s="201">
        <v>0.09</v>
      </c>
      <c r="N69" s="201">
        <v>0.1</v>
      </c>
      <c r="O69" s="201">
        <v>0.11</v>
      </c>
      <c r="P69" s="201">
        <v>0.09</v>
      </c>
      <c r="Q69" s="201">
        <v>0.41</v>
      </c>
      <c r="R69" s="201">
        <v>1.29</v>
      </c>
      <c r="S69" s="201">
        <v>0.64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-0.24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</v>
      </c>
      <c r="AX69" s="201">
        <v>0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9.48</v>
      </c>
      <c r="M70" s="201">
        <v>0.09</v>
      </c>
      <c r="N70" s="201">
        <v>0.1</v>
      </c>
      <c r="O70" s="201">
        <v>0.11</v>
      </c>
      <c r="P70" s="201">
        <v>0.09</v>
      </c>
      <c r="Q70" s="201">
        <v>0.42</v>
      </c>
      <c r="R70" s="201">
        <v>1.3</v>
      </c>
      <c r="S70" s="201">
        <v>0.65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-0.24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</v>
      </c>
      <c r="AX70" s="201">
        <v>0</v>
      </c>
      <c r="AY70" s="201">
        <v>2.68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9.48</v>
      </c>
      <c r="M71" s="201">
        <v>0.09</v>
      </c>
      <c r="N71" s="201">
        <v>0.1</v>
      </c>
      <c r="O71" s="201">
        <v>0.11</v>
      </c>
      <c r="P71" s="201">
        <v>0.13</v>
      </c>
      <c r="Q71" s="201">
        <v>0.42</v>
      </c>
      <c r="R71" s="201">
        <v>1.32</v>
      </c>
      <c r="S71" s="201">
        <v>0.65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-0.24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</v>
      </c>
      <c r="AY71" s="201">
        <v>2.68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9.48</v>
      </c>
      <c r="M72" s="201">
        <v>0.09</v>
      </c>
      <c r="N72" s="201">
        <v>0.1</v>
      </c>
      <c r="O72" s="201">
        <v>0.11</v>
      </c>
      <c r="P72" s="201">
        <v>0.13</v>
      </c>
      <c r="Q72" s="201">
        <v>0.42</v>
      </c>
      <c r="R72" s="201">
        <v>1.32</v>
      </c>
      <c r="S72" s="201">
        <v>0.65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-0.24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</v>
      </c>
      <c r="AY72" s="201">
        <v>2.68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1.46</v>
      </c>
      <c r="M73" s="201">
        <v>0.09</v>
      </c>
      <c r="N73" s="201">
        <v>0.1</v>
      </c>
      <c r="O73" s="201">
        <v>0.11</v>
      </c>
      <c r="P73" s="201">
        <v>0.13</v>
      </c>
      <c r="Q73" s="201">
        <v>0.26</v>
      </c>
      <c r="R73" s="201">
        <v>0.97</v>
      </c>
      <c r="S73" s="201">
        <v>0.35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-0.24</v>
      </c>
      <c r="AH73" s="201">
        <v>0</v>
      </c>
      <c r="AI73" s="201">
        <v>0</v>
      </c>
      <c r="AJ73" s="201">
        <v>0</v>
      </c>
      <c r="AK73" s="201">
        <v>8.66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</v>
      </c>
      <c r="AY73" s="201">
        <v>2.68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3.55</v>
      </c>
      <c r="M74" s="201">
        <v>0.09</v>
      </c>
      <c r="N74" s="201">
        <v>0.1</v>
      </c>
      <c r="O74" s="201">
        <v>0.11</v>
      </c>
      <c r="P74" s="201">
        <v>0.13</v>
      </c>
      <c r="Q74" s="201">
        <v>0.42</v>
      </c>
      <c r="R74" s="201">
        <v>1.32</v>
      </c>
      <c r="S74" s="201">
        <v>0.65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-0.24</v>
      </c>
      <c r="AH74" s="201">
        <v>0</v>
      </c>
      <c r="AI74" s="201">
        <v>0</v>
      </c>
      <c r="AJ74" s="201">
        <v>0</v>
      </c>
      <c r="AK74" s="201">
        <v>8.66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</v>
      </c>
      <c r="AY74" s="201">
        <v>2.68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0.09</v>
      </c>
      <c r="N75" s="201">
        <v>0.1</v>
      </c>
      <c r="O75" s="201">
        <v>0.11</v>
      </c>
      <c r="P75" s="201">
        <v>0.13</v>
      </c>
      <c r="Q75" s="201">
        <v>0.42</v>
      </c>
      <c r="R75" s="201">
        <v>1.32</v>
      </c>
      <c r="S75" s="201">
        <v>0.65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-0.24</v>
      </c>
      <c r="AH75" s="201">
        <v>0</v>
      </c>
      <c r="AI75" s="201">
        <v>0</v>
      </c>
      <c r="AJ75" s="201">
        <v>0</v>
      </c>
      <c r="AK75" s="201">
        <v>8.66</v>
      </c>
      <c r="AL75" s="201">
        <v>0</v>
      </c>
      <c r="AM75" s="201">
        <v>0</v>
      </c>
      <c r="AN75" s="201">
        <v>0</v>
      </c>
      <c r="AO75" s="201">
        <v>64.2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</v>
      </c>
      <c r="AY75" s="201">
        <v>2.68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0.09</v>
      </c>
      <c r="N76" s="201">
        <v>0.1</v>
      </c>
      <c r="O76" s="201">
        <v>0.11</v>
      </c>
      <c r="P76" s="201">
        <v>0.13</v>
      </c>
      <c r="Q76" s="201">
        <v>0.42</v>
      </c>
      <c r="R76" s="201">
        <v>1.32</v>
      </c>
      <c r="S76" s="201">
        <v>0.65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-0.24</v>
      </c>
      <c r="AH76" s="201">
        <v>0</v>
      </c>
      <c r="AI76" s="201">
        <v>0</v>
      </c>
      <c r="AJ76" s="201">
        <v>0</v>
      </c>
      <c r="AK76" s="201">
        <v>8.66</v>
      </c>
      <c r="AL76" s="201">
        <v>0</v>
      </c>
      <c r="AM76" s="201">
        <v>0</v>
      </c>
      <c r="AN76" s="201">
        <v>0</v>
      </c>
      <c r="AO76" s="201">
        <v>64.2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</v>
      </c>
      <c r="AY76" s="201">
        <v>2.68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9.48</v>
      </c>
      <c r="M77" s="201">
        <v>0.09</v>
      </c>
      <c r="N77" s="201">
        <v>0.1</v>
      </c>
      <c r="O77" s="201">
        <v>0.11</v>
      </c>
      <c r="P77" s="201">
        <v>0.13</v>
      </c>
      <c r="Q77" s="201">
        <v>0.42</v>
      </c>
      <c r="R77" s="201">
        <v>1.32</v>
      </c>
      <c r="S77" s="201">
        <v>0.65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-0.24</v>
      </c>
      <c r="AH77" s="201">
        <v>0</v>
      </c>
      <c r="AI77" s="201">
        <v>0</v>
      </c>
      <c r="AJ77" s="201">
        <v>0</v>
      </c>
      <c r="AK77" s="201">
        <v>8.66</v>
      </c>
      <c r="AL77" s="201">
        <v>0</v>
      </c>
      <c r="AM77" s="201">
        <v>0</v>
      </c>
      <c r="AN77" s="201">
        <v>0</v>
      </c>
      <c r="AO77" s="201">
        <v>64.2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</v>
      </c>
      <c r="AY77" s="201">
        <v>2.68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9.48</v>
      </c>
      <c r="M78" s="201">
        <v>0.09</v>
      </c>
      <c r="N78" s="201">
        <v>0.1</v>
      </c>
      <c r="O78" s="201">
        <v>0.11</v>
      </c>
      <c r="P78" s="201">
        <v>0.13</v>
      </c>
      <c r="Q78" s="201">
        <v>0.42</v>
      </c>
      <c r="R78" s="201">
        <v>1.32</v>
      </c>
      <c r="S78" s="201">
        <v>0.65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-0.24</v>
      </c>
      <c r="AH78" s="201">
        <v>0</v>
      </c>
      <c r="AI78" s="201">
        <v>0</v>
      </c>
      <c r="AJ78" s="201">
        <v>0</v>
      </c>
      <c r="AK78" s="201">
        <v>8.66</v>
      </c>
      <c r="AL78" s="201">
        <v>0</v>
      </c>
      <c r="AM78" s="201">
        <v>0</v>
      </c>
      <c r="AN78" s="201">
        <v>0</v>
      </c>
      <c r="AO78" s="201">
        <v>64.2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0.08</v>
      </c>
      <c r="AW78" s="201">
        <v>0</v>
      </c>
      <c r="AX78" s="201">
        <v>0</v>
      </c>
      <c r="AY78" s="201">
        <v>2.68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0.23</v>
      </c>
      <c r="Q79" s="201">
        <v>0.02</v>
      </c>
      <c r="R79" s="201">
        <v>0.08</v>
      </c>
      <c r="S79" s="201">
        <v>0.04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-0.24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0.56999999999999995</v>
      </c>
      <c r="AV79" s="201">
        <v>0.08</v>
      </c>
      <c r="AW79" s="201">
        <v>0</v>
      </c>
      <c r="AX79" s="201">
        <v>0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2.35</v>
      </c>
      <c r="M80" s="201">
        <v>0.09</v>
      </c>
      <c r="N80" s="201">
        <v>0.1</v>
      </c>
      <c r="O80" s="201">
        <v>0.11</v>
      </c>
      <c r="P80" s="201">
        <v>0.23</v>
      </c>
      <c r="Q80" s="201">
        <v>0.02</v>
      </c>
      <c r="R80" s="201">
        <v>0.08</v>
      </c>
      <c r="S80" s="201">
        <v>0.04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-0.24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0.56999999999999995</v>
      </c>
      <c r="AV80" s="201">
        <v>0.08</v>
      </c>
      <c r="AW80" s="201">
        <v>0</v>
      </c>
      <c r="AX80" s="201">
        <v>0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0.19</v>
      </c>
      <c r="L81" s="201">
        <v>2.35</v>
      </c>
      <c r="M81" s="201">
        <v>0.09</v>
      </c>
      <c r="N81" s="201">
        <v>0.1</v>
      </c>
      <c r="O81" s="201">
        <v>0.11</v>
      </c>
      <c r="P81" s="201">
        <v>0.23</v>
      </c>
      <c r="Q81" s="201">
        <v>0.02</v>
      </c>
      <c r="R81" s="201">
        <v>0.08</v>
      </c>
      <c r="S81" s="201">
        <v>0.04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-0.24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0.56999999999999995</v>
      </c>
      <c r="AV81" s="201">
        <v>0.08</v>
      </c>
      <c r="AW81" s="201">
        <v>0</v>
      </c>
      <c r="AX81" s="201">
        <v>0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0.19</v>
      </c>
      <c r="L82" s="201">
        <v>2.35</v>
      </c>
      <c r="M82" s="201">
        <v>0.09</v>
      </c>
      <c r="N82" s="201">
        <v>0.1</v>
      </c>
      <c r="O82" s="201">
        <v>0.11</v>
      </c>
      <c r="P82" s="201">
        <v>0.23</v>
      </c>
      <c r="Q82" s="201">
        <v>0.02</v>
      </c>
      <c r="R82" s="201">
        <v>0.08</v>
      </c>
      <c r="S82" s="201">
        <v>0.04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-0.24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0.56999999999999995</v>
      </c>
      <c r="AV82" s="201">
        <v>0.08</v>
      </c>
      <c r="AW82" s="201">
        <v>0</v>
      </c>
      <c r="AX82" s="201">
        <v>0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0.19</v>
      </c>
      <c r="L83" s="201">
        <v>2.35</v>
      </c>
      <c r="M83" s="201">
        <v>0.09</v>
      </c>
      <c r="N83" s="201">
        <v>0.1</v>
      </c>
      <c r="O83" s="201">
        <v>0.11</v>
      </c>
      <c r="P83" s="201">
        <v>0.23</v>
      </c>
      <c r="Q83" s="201">
        <v>0.02</v>
      </c>
      <c r="R83" s="201">
        <v>0.08</v>
      </c>
      <c r="S83" s="201">
        <v>0.04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-0.24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0.56999999999999995</v>
      </c>
      <c r="AV83" s="201">
        <v>0.08</v>
      </c>
      <c r="AW83" s="201">
        <v>0</v>
      </c>
      <c r="AX83" s="201">
        <v>0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0.19</v>
      </c>
      <c r="L84" s="201">
        <v>2.35</v>
      </c>
      <c r="M84" s="201">
        <v>0.09</v>
      </c>
      <c r="N84" s="201">
        <v>0.1</v>
      </c>
      <c r="O84" s="201">
        <v>0.11</v>
      </c>
      <c r="P84" s="201">
        <v>0.23</v>
      </c>
      <c r="Q84" s="201">
        <v>0.02</v>
      </c>
      <c r="R84" s="201">
        <v>0.08</v>
      </c>
      <c r="S84" s="201">
        <v>0.04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-0.24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0.56999999999999995</v>
      </c>
      <c r="AV84" s="201">
        <v>0.08</v>
      </c>
      <c r="AW84" s="201">
        <v>0</v>
      </c>
      <c r="AX84" s="201">
        <v>0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0.19</v>
      </c>
      <c r="L85" s="201">
        <v>2.2599999999999998</v>
      </c>
      <c r="M85" s="201">
        <v>0.09</v>
      </c>
      <c r="N85" s="201">
        <v>0.1</v>
      </c>
      <c r="O85" s="201">
        <v>0.11</v>
      </c>
      <c r="P85" s="201">
        <v>0.23</v>
      </c>
      <c r="Q85" s="201">
        <v>0.02</v>
      </c>
      <c r="R85" s="201">
        <v>0.08</v>
      </c>
      <c r="S85" s="201">
        <v>0.04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-0.24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0.56999999999999995</v>
      </c>
      <c r="AV85" s="201">
        <v>0.08</v>
      </c>
      <c r="AW85" s="201">
        <v>0</v>
      </c>
      <c r="AX85" s="201">
        <v>0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0.19</v>
      </c>
      <c r="L86" s="201">
        <v>2.2599999999999998</v>
      </c>
      <c r="M86" s="201">
        <v>0.09</v>
      </c>
      <c r="N86" s="201">
        <v>0.1</v>
      </c>
      <c r="O86" s="201">
        <v>0.11</v>
      </c>
      <c r="P86" s="201">
        <v>0.23</v>
      </c>
      <c r="Q86" s="201">
        <v>0.02</v>
      </c>
      <c r="R86" s="201">
        <v>0.08</v>
      </c>
      <c r="S86" s="201">
        <v>0.04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-0.24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0.56999999999999995</v>
      </c>
      <c r="AV86" s="201">
        <v>0</v>
      </c>
      <c r="AW86" s="201">
        <v>0</v>
      </c>
      <c r="AX86" s="201">
        <v>0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0.19</v>
      </c>
      <c r="L87" s="201">
        <v>2.2599999999999998</v>
      </c>
      <c r="M87" s="201">
        <v>0.09</v>
      </c>
      <c r="N87" s="201">
        <v>0.1</v>
      </c>
      <c r="O87" s="201">
        <v>0.11</v>
      </c>
      <c r="P87" s="201">
        <v>0.13</v>
      </c>
      <c r="Q87" s="201">
        <v>0.02</v>
      </c>
      <c r="R87" s="201">
        <v>0.08</v>
      </c>
      <c r="S87" s="201">
        <v>0.04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-0.24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0.56999999999999995</v>
      </c>
      <c r="AV87" s="201">
        <v>0</v>
      </c>
      <c r="AW87" s="201">
        <v>0</v>
      </c>
      <c r="AX87" s="201">
        <v>0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0.19</v>
      </c>
      <c r="L88" s="201">
        <v>0.63</v>
      </c>
      <c r="M88" s="201">
        <v>0.09</v>
      </c>
      <c r="N88" s="201">
        <v>0.1</v>
      </c>
      <c r="O88" s="201">
        <v>0.11</v>
      </c>
      <c r="P88" s="201">
        <v>0.13</v>
      </c>
      <c r="Q88" s="201">
        <v>0.02</v>
      </c>
      <c r="R88" s="201">
        <v>0.08</v>
      </c>
      <c r="S88" s="201">
        <v>0.04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-0.24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0.56999999999999995</v>
      </c>
      <c r="AV88" s="201">
        <v>0</v>
      </c>
      <c r="AW88" s="201">
        <v>0</v>
      </c>
      <c r="AX88" s="201">
        <v>0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0.19</v>
      </c>
      <c r="L89" s="201">
        <v>0.63</v>
      </c>
      <c r="M89" s="201">
        <v>0.09</v>
      </c>
      <c r="N89" s="201">
        <v>0.1</v>
      </c>
      <c r="O89" s="201">
        <v>0.11</v>
      </c>
      <c r="P89" s="201">
        <v>0.13</v>
      </c>
      <c r="Q89" s="201">
        <v>0.02</v>
      </c>
      <c r="R89" s="201">
        <v>0.08</v>
      </c>
      <c r="S89" s="201">
        <v>0.04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-0.24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0.56999999999999995</v>
      </c>
      <c r="AV89" s="201">
        <v>0</v>
      </c>
      <c r="AW89" s="201">
        <v>0</v>
      </c>
      <c r="AX89" s="201">
        <v>0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0.19</v>
      </c>
      <c r="L90" s="201">
        <v>0.63</v>
      </c>
      <c r="M90" s="201">
        <v>0.09</v>
      </c>
      <c r="N90" s="201">
        <v>0.1</v>
      </c>
      <c r="O90" s="201">
        <v>0.11</v>
      </c>
      <c r="P90" s="201">
        <v>0.13</v>
      </c>
      <c r="Q90" s="201">
        <v>0.02</v>
      </c>
      <c r="R90" s="201">
        <v>0.08</v>
      </c>
      <c r="S90" s="201">
        <v>0.04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-0.24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0.56999999999999995</v>
      </c>
      <c r="AV90" s="201">
        <v>0.08</v>
      </c>
      <c r="AW90" s="201">
        <v>0</v>
      </c>
      <c r="AX90" s="201">
        <v>0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0.19</v>
      </c>
      <c r="L91" s="201">
        <v>0.63</v>
      </c>
      <c r="M91" s="201">
        <v>0.09</v>
      </c>
      <c r="N91" s="201">
        <v>0.1</v>
      </c>
      <c r="O91" s="201">
        <v>0.11</v>
      </c>
      <c r="P91" s="201">
        <v>0.13</v>
      </c>
      <c r="Q91" s="201">
        <v>0.02</v>
      </c>
      <c r="R91" s="201">
        <v>0.08</v>
      </c>
      <c r="S91" s="201">
        <v>0.04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-0.24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0.56999999999999995</v>
      </c>
      <c r="AV91" s="201">
        <v>0.08</v>
      </c>
      <c r="AW91" s="201">
        <v>0</v>
      </c>
      <c r="AX91" s="201">
        <v>0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0.19</v>
      </c>
      <c r="L92" s="201">
        <v>0.63</v>
      </c>
      <c r="M92" s="201">
        <v>0.09</v>
      </c>
      <c r="N92" s="201">
        <v>0.1</v>
      </c>
      <c r="O92" s="201">
        <v>0.11</v>
      </c>
      <c r="P92" s="201">
        <v>0.13</v>
      </c>
      <c r="Q92" s="201">
        <v>0.02</v>
      </c>
      <c r="R92" s="201">
        <v>0.08</v>
      </c>
      <c r="S92" s="201">
        <v>0.04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-0.24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0.56999999999999995</v>
      </c>
      <c r="AV92" s="201">
        <v>0.08</v>
      </c>
      <c r="AW92" s="201">
        <v>0</v>
      </c>
      <c r="AX92" s="201">
        <v>0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0.19</v>
      </c>
      <c r="L93" s="201">
        <v>0.63</v>
      </c>
      <c r="M93" s="201">
        <v>0.09</v>
      </c>
      <c r="N93" s="201">
        <v>0.1</v>
      </c>
      <c r="O93" s="201">
        <v>0.11</v>
      </c>
      <c r="P93" s="201">
        <v>0.13</v>
      </c>
      <c r="Q93" s="201">
        <v>0.02</v>
      </c>
      <c r="R93" s="201">
        <v>0.08</v>
      </c>
      <c r="S93" s="201">
        <v>0.04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-0.24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0.56999999999999995</v>
      </c>
      <c r="AV93" s="201">
        <v>0.08</v>
      </c>
      <c r="AW93" s="201">
        <v>0</v>
      </c>
      <c r="AX93" s="201">
        <v>0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0.19</v>
      </c>
      <c r="L94" s="201">
        <v>0.63</v>
      </c>
      <c r="M94" s="201">
        <v>0.09</v>
      </c>
      <c r="N94" s="201">
        <v>0.1</v>
      </c>
      <c r="O94" s="201">
        <v>0.11</v>
      </c>
      <c r="P94" s="201">
        <v>0.13</v>
      </c>
      <c r="Q94" s="201">
        <v>0.02</v>
      </c>
      <c r="R94" s="201">
        <v>0.08</v>
      </c>
      <c r="S94" s="201">
        <v>0.04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-0.24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0.56999999999999995</v>
      </c>
      <c r="AV94" s="201">
        <v>0</v>
      </c>
      <c r="AW94" s="201">
        <v>0</v>
      </c>
      <c r="AX94" s="201">
        <v>0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0.19</v>
      </c>
      <c r="L95" s="201">
        <v>0.63</v>
      </c>
      <c r="M95" s="201">
        <v>0.09</v>
      </c>
      <c r="N95" s="201">
        <v>0.1</v>
      </c>
      <c r="O95" s="201">
        <v>0.11</v>
      </c>
      <c r="P95" s="201">
        <v>0.13</v>
      </c>
      <c r="Q95" s="201">
        <v>0.02</v>
      </c>
      <c r="R95" s="201">
        <v>0.08</v>
      </c>
      <c r="S95" s="201">
        <v>0.04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-0.24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0.56999999999999995</v>
      </c>
      <c r="AV95" s="201">
        <v>0</v>
      </c>
      <c r="AW95" s="201">
        <v>0</v>
      </c>
      <c r="AX95" s="201">
        <v>0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0.19</v>
      </c>
      <c r="L96" s="201">
        <v>0.63</v>
      </c>
      <c r="M96" s="201">
        <v>0.09</v>
      </c>
      <c r="N96" s="201">
        <v>0.1</v>
      </c>
      <c r="O96" s="201">
        <v>0.11</v>
      </c>
      <c r="P96" s="201">
        <v>0.13</v>
      </c>
      <c r="Q96" s="201">
        <v>0.02</v>
      </c>
      <c r="R96" s="201">
        <v>0.08</v>
      </c>
      <c r="S96" s="201">
        <v>0.04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-0.24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0.56999999999999995</v>
      </c>
      <c r="AV96" s="201">
        <v>0</v>
      </c>
      <c r="AW96" s="201">
        <v>0</v>
      </c>
      <c r="AX96" s="201">
        <v>0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0.19</v>
      </c>
      <c r="L97" s="201">
        <v>0.63</v>
      </c>
      <c r="M97" s="201">
        <v>0.09</v>
      </c>
      <c r="N97" s="201">
        <v>0.1</v>
      </c>
      <c r="O97" s="201">
        <v>0.11</v>
      </c>
      <c r="P97" s="201">
        <v>0.13</v>
      </c>
      <c r="Q97" s="201">
        <v>0.02</v>
      </c>
      <c r="R97" s="201">
        <v>0.08</v>
      </c>
      <c r="S97" s="201">
        <v>0.04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-0.24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0.56999999999999995</v>
      </c>
      <c r="AV97" s="201">
        <v>0</v>
      </c>
      <c r="AW97" s="201">
        <v>0</v>
      </c>
      <c r="AX97" s="201">
        <v>0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0.19</v>
      </c>
      <c r="L98" s="201">
        <v>0.63</v>
      </c>
      <c r="M98" s="201">
        <v>0.09</v>
      </c>
      <c r="N98" s="201">
        <v>0.1</v>
      </c>
      <c r="O98" s="201">
        <v>0.11</v>
      </c>
      <c r="P98" s="201">
        <v>0.13</v>
      </c>
      <c r="Q98" s="201">
        <v>0.02</v>
      </c>
      <c r="R98" s="201">
        <v>0.08</v>
      </c>
      <c r="S98" s="201">
        <v>0.04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-0.24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0.56999999999999995</v>
      </c>
      <c r="AV98" s="201">
        <v>0</v>
      </c>
      <c r="AW98" s="201">
        <v>0</v>
      </c>
      <c r="AX98" s="201">
        <v>0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0.11740250000000024</v>
      </c>
      <c r="E99">
        <f t="shared" si="0"/>
        <v>0</v>
      </c>
      <c r="F99">
        <f t="shared" si="0"/>
        <v>0</v>
      </c>
      <c r="G99">
        <f t="shared" si="0"/>
        <v>0.18846749999999976</v>
      </c>
      <c r="H99">
        <f t="shared" si="0"/>
        <v>0</v>
      </c>
      <c r="I99">
        <f t="shared" si="0"/>
        <v>0</v>
      </c>
      <c r="J99">
        <f t="shared" si="0"/>
        <v>0.24255750000000001</v>
      </c>
      <c r="K99">
        <f t="shared" si="0"/>
        <v>2.7494999999999999E-2</v>
      </c>
      <c r="L99">
        <f t="shared" si="0"/>
        <v>7.8480000000000008E-2</v>
      </c>
      <c r="M99">
        <f t="shared" si="0"/>
        <v>3.2399999999999968E-3</v>
      </c>
      <c r="N99">
        <f t="shared" si="0"/>
        <v>4.0199999999999941E-3</v>
      </c>
      <c r="O99">
        <f t="shared" si="0"/>
        <v>4.4424999999999916E-3</v>
      </c>
      <c r="P99">
        <f t="shared" si="0"/>
        <v>3.3950000000000044E-3</v>
      </c>
      <c r="Q99">
        <f t="shared" si="0"/>
        <v>3.2349999999999979E-3</v>
      </c>
      <c r="R99">
        <f t="shared" si="0"/>
        <v>1.0519999999999991E-2</v>
      </c>
      <c r="S99">
        <f t="shared" si="0"/>
        <v>5.1449999999999959E-3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3.9119999999999946E-2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-5.6024999999999929E-3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0.17914250000000018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1.5335599999999996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7.4395000000000003E-2</v>
      </c>
      <c r="AV99">
        <f t="shared" si="0"/>
        <v>1.2975000000000005E-3</v>
      </c>
      <c r="AW99">
        <f t="shared" si="0"/>
        <v>8.4999999999999974E-4</v>
      </c>
      <c r="AX99">
        <f t="shared" si="0"/>
        <v>1.2600000000000009E-3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3.23</v>
      </c>
      <c r="K3" s="201">
        <v>0.31</v>
      </c>
      <c r="L3" s="201">
        <v>11.07</v>
      </c>
      <c r="M3" s="201">
        <v>0.96</v>
      </c>
      <c r="N3" s="201">
        <v>1.22</v>
      </c>
      <c r="O3" s="201">
        <v>0</v>
      </c>
      <c r="P3" s="201">
        <v>1</v>
      </c>
      <c r="Q3" s="201">
        <v>0.23</v>
      </c>
      <c r="R3" s="201">
        <v>0.44</v>
      </c>
      <c r="S3" s="201">
        <v>0.27</v>
      </c>
      <c r="T3" s="201">
        <v>0</v>
      </c>
      <c r="U3" s="201">
        <v>2.13</v>
      </c>
      <c r="V3" s="201">
        <v>0.22</v>
      </c>
      <c r="W3" s="201">
        <v>0.46</v>
      </c>
      <c r="X3" s="201">
        <v>1.53</v>
      </c>
      <c r="Y3" s="201">
        <v>0</v>
      </c>
      <c r="Z3" s="201">
        <v>2.62</v>
      </c>
      <c r="AA3" s="201">
        <v>0.93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121.42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0.41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3.23</v>
      </c>
      <c r="K4" s="201">
        <v>0.31</v>
      </c>
      <c r="L4" s="201">
        <v>11.07</v>
      </c>
      <c r="M4" s="201">
        <v>0.96</v>
      </c>
      <c r="N4" s="201">
        <v>1.22</v>
      </c>
      <c r="O4" s="201">
        <v>0</v>
      </c>
      <c r="P4" s="201">
        <v>1</v>
      </c>
      <c r="Q4" s="201">
        <v>0.23</v>
      </c>
      <c r="R4" s="201">
        <v>0.44</v>
      </c>
      <c r="S4" s="201">
        <v>0.27</v>
      </c>
      <c r="T4" s="201">
        <v>0</v>
      </c>
      <c r="U4" s="201">
        <v>2.13</v>
      </c>
      <c r="V4" s="201">
        <v>0.19</v>
      </c>
      <c r="W4" s="201">
        <v>0.46</v>
      </c>
      <c r="X4" s="201">
        <v>1.53</v>
      </c>
      <c r="Y4" s="201">
        <v>0</v>
      </c>
      <c r="Z4" s="201">
        <v>2.62</v>
      </c>
      <c r="AA4" s="201">
        <v>0.93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121.42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12.06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24.58</v>
      </c>
      <c r="K5" s="201">
        <v>0.31</v>
      </c>
      <c r="L5" s="201">
        <v>11.07</v>
      </c>
      <c r="M5" s="201">
        <v>0.96</v>
      </c>
      <c r="N5" s="201">
        <v>1.22</v>
      </c>
      <c r="O5" s="201">
        <v>0</v>
      </c>
      <c r="P5" s="201">
        <v>1</v>
      </c>
      <c r="Q5" s="201">
        <v>0.23</v>
      </c>
      <c r="R5" s="201">
        <v>0.44</v>
      </c>
      <c r="S5" s="201">
        <v>0.27</v>
      </c>
      <c r="T5" s="201">
        <v>0</v>
      </c>
      <c r="U5" s="201">
        <v>2.13</v>
      </c>
      <c r="V5" s="201">
        <v>0.19</v>
      </c>
      <c r="W5" s="201">
        <v>0.46</v>
      </c>
      <c r="X5" s="201">
        <v>1.53</v>
      </c>
      <c r="Y5" s="201">
        <v>0</v>
      </c>
      <c r="Z5" s="201">
        <v>2.62</v>
      </c>
      <c r="AA5" s="201">
        <v>0.93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121.42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11.07</v>
      </c>
      <c r="M6" s="201">
        <v>0.96</v>
      </c>
      <c r="N6" s="201">
        <v>1.22</v>
      </c>
      <c r="O6" s="201">
        <v>0</v>
      </c>
      <c r="P6" s="201">
        <v>1</v>
      </c>
      <c r="Q6" s="201">
        <v>0.23</v>
      </c>
      <c r="R6" s="201">
        <v>0.44</v>
      </c>
      <c r="S6" s="201">
        <v>0.27</v>
      </c>
      <c r="T6" s="201">
        <v>0</v>
      </c>
      <c r="U6" s="201">
        <v>2.13</v>
      </c>
      <c r="V6" s="201">
        <v>0.19</v>
      </c>
      <c r="W6" s="201">
        <v>0.46</v>
      </c>
      <c r="X6" s="201">
        <v>1.53</v>
      </c>
      <c r="Y6" s="201">
        <v>0</v>
      </c>
      <c r="Z6" s="201">
        <v>2.62</v>
      </c>
      <c r="AA6" s="201">
        <v>0.93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121.42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25.23</v>
      </c>
      <c r="K7" s="201">
        <v>0.31</v>
      </c>
      <c r="L7" s="201">
        <v>11.07</v>
      </c>
      <c r="M7" s="201">
        <v>0.96</v>
      </c>
      <c r="N7" s="201">
        <v>1.22</v>
      </c>
      <c r="O7" s="201">
        <v>0</v>
      </c>
      <c r="P7" s="201">
        <v>1</v>
      </c>
      <c r="Q7" s="201">
        <v>0.23</v>
      </c>
      <c r="R7" s="201">
        <v>0.44</v>
      </c>
      <c r="S7" s="201">
        <v>0.27</v>
      </c>
      <c r="T7" s="201">
        <v>0</v>
      </c>
      <c r="U7" s="201">
        <v>2.13</v>
      </c>
      <c r="V7" s="201">
        <v>0.19</v>
      </c>
      <c r="W7" s="201">
        <v>0.46</v>
      </c>
      <c r="X7" s="201">
        <v>1.53</v>
      </c>
      <c r="Y7" s="201">
        <v>0</v>
      </c>
      <c r="Z7" s="201">
        <v>2.62</v>
      </c>
      <c r="AA7" s="201">
        <v>0.93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121.42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25.9</v>
      </c>
      <c r="K8" s="201">
        <v>0.31</v>
      </c>
      <c r="L8" s="201">
        <v>11.07</v>
      </c>
      <c r="M8" s="201">
        <v>0.96</v>
      </c>
      <c r="N8" s="201">
        <v>1.22</v>
      </c>
      <c r="O8" s="201">
        <v>0</v>
      </c>
      <c r="P8" s="201">
        <v>1</v>
      </c>
      <c r="Q8" s="201">
        <v>0.23</v>
      </c>
      <c r="R8" s="201">
        <v>0.44</v>
      </c>
      <c r="S8" s="201">
        <v>0.27</v>
      </c>
      <c r="T8" s="201">
        <v>0</v>
      </c>
      <c r="U8" s="201">
        <v>2.13</v>
      </c>
      <c r="V8" s="201">
        <v>0.19</v>
      </c>
      <c r="W8" s="201">
        <v>0.46</v>
      </c>
      <c r="X8" s="201">
        <v>1.53</v>
      </c>
      <c r="Y8" s="201">
        <v>0</v>
      </c>
      <c r="Z8" s="201">
        <v>2.62</v>
      </c>
      <c r="AA8" s="201">
        <v>0.93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121.42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25.9</v>
      </c>
      <c r="K9" s="201">
        <v>0.31</v>
      </c>
      <c r="L9" s="201">
        <v>11.07</v>
      </c>
      <c r="M9" s="201">
        <v>0.96</v>
      </c>
      <c r="N9" s="201">
        <v>1.22</v>
      </c>
      <c r="O9" s="201">
        <v>0</v>
      </c>
      <c r="P9" s="201">
        <v>1</v>
      </c>
      <c r="Q9" s="201">
        <v>0.23</v>
      </c>
      <c r="R9" s="201">
        <v>0.44</v>
      </c>
      <c r="S9" s="201">
        <v>0.27</v>
      </c>
      <c r="T9" s="201">
        <v>0</v>
      </c>
      <c r="U9" s="201">
        <v>2.13</v>
      </c>
      <c r="V9" s="201">
        <v>0.19</v>
      </c>
      <c r="W9" s="201">
        <v>0.46</v>
      </c>
      <c r="X9" s="201">
        <v>1.53</v>
      </c>
      <c r="Y9" s="201">
        <v>0</v>
      </c>
      <c r="Z9" s="201">
        <v>2.62</v>
      </c>
      <c r="AA9" s="201">
        <v>0.93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121.42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25.9</v>
      </c>
      <c r="K10" s="201">
        <v>0.31</v>
      </c>
      <c r="L10" s="201">
        <v>11.07</v>
      </c>
      <c r="M10" s="201">
        <v>0.96</v>
      </c>
      <c r="N10" s="201">
        <v>1.22</v>
      </c>
      <c r="O10" s="201">
        <v>0</v>
      </c>
      <c r="P10" s="201">
        <v>1</v>
      </c>
      <c r="Q10" s="201">
        <v>0.23</v>
      </c>
      <c r="R10" s="201">
        <v>0.44</v>
      </c>
      <c r="S10" s="201">
        <v>0.27</v>
      </c>
      <c r="T10" s="201">
        <v>0</v>
      </c>
      <c r="U10" s="201">
        <v>2.13</v>
      </c>
      <c r="V10" s="201">
        <v>0.19</v>
      </c>
      <c r="W10" s="201">
        <v>0.46</v>
      </c>
      <c r="X10" s="201">
        <v>1.53</v>
      </c>
      <c r="Y10" s="201">
        <v>0</v>
      </c>
      <c r="Z10" s="201">
        <v>2.62</v>
      </c>
      <c r="AA10" s="201">
        <v>0.93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-0.15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121.42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0.31</v>
      </c>
      <c r="L11" s="201">
        <v>11.07</v>
      </c>
      <c r="M11" s="201">
        <v>0.96</v>
      </c>
      <c r="N11" s="201">
        <v>1.22</v>
      </c>
      <c r="O11" s="201">
        <v>0</v>
      </c>
      <c r="P11" s="201">
        <v>1</v>
      </c>
      <c r="Q11" s="201">
        <v>0.23</v>
      </c>
      <c r="R11" s="201">
        <v>0.44</v>
      </c>
      <c r="S11" s="201">
        <v>0.27</v>
      </c>
      <c r="T11" s="201">
        <v>0</v>
      </c>
      <c r="U11" s="201">
        <v>2.13</v>
      </c>
      <c r="V11" s="201">
        <v>0.19</v>
      </c>
      <c r="W11" s="201">
        <v>0.46</v>
      </c>
      <c r="X11" s="201">
        <v>1.53</v>
      </c>
      <c r="Y11" s="201">
        <v>0</v>
      </c>
      <c r="Z11" s="201">
        <v>2.62</v>
      </c>
      <c r="AA11" s="201">
        <v>0.93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-0.15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121.42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0.31</v>
      </c>
      <c r="L12" s="201">
        <v>11.07</v>
      </c>
      <c r="M12" s="201">
        <v>0.96</v>
      </c>
      <c r="N12" s="201">
        <v>1.22</v>
      </c>
      <c r="O12" s="201">
        <v>0</v>
      </c>
      <c r="P12" s="201">
        <v>1</v>
      </c>
      <c r="Q12" s="201">
        <v>0.23</v>
      </c>
      <c r="R12" s="201">
        <v>0.44</v>
      </c>
      <c r="S12" s="201">
        <v>0.27</v>
      </c>
      <c r="T12" s="201">
        <v>0</v>
      </c>
      <c r="U12" s="201">
        <v>2.13</v>
      </c>
      <c r="V12" s="201">
        <v>0.19</v>
      </c>
      <c r="W12" s="201">
        <v>0.46</v>
      </c>
      <c r="X12" s="201">
        <v>1.53</v>
      </c>
      <c r="Y12" s="201">
        <v>0</v>
      </c>
      <c r="Z12" s="201">
        <v>2.62</v>
      </c>
      <c r="AA12" s="201">
        <v>0.93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-0.15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121.42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0.31</v>
      </c>
      <c r="L13" s="201">
        <v>11.07</v>
      </c>
      <c r="M13" s="201">
        <v>0.96</v>
      </c>
      <c r="N13" s="201">
        <v>1.22</v>
      </c>
      <c r="O13" s="201">
        <v>0</v>
      </c>
      <c r="P13" s="201">
        <v>1</v>
      </c>
      <c r="Q13" s="201">
        <v>0.23</v>
      </c>
      <c r="R13" s="201">
        <v>0.44</v>
      </c>
      <c r="S13" s="201">
        <v>0.27</v>
      </c>
      <c r="T13" s="201">
        <v>0</v>
      </c>
      <c r="U13" s="201">
        <v>2.13</v>
      </c>
      <c r="V13" s="201">
        <v>0.19</v>
      </c>
      <c r="W13" s="201">
        <v>0.46</v>
      </c>
      <c r="X13" s="201">
        <v>1.53</v>
      </c>
      <c r="Y13" s="201">
        <v>0</v>
      </c>
      <c r="Z13" s="201">
        <v>2.62</v>
      </c>
      <c r="AA13" s="201">
        <v>0.93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-0.15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161.41999999999999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0.31</v>
      </c>
      <c r="L14" s="201">
        <v>11.07</v>
      </c>
      <c r="M14" s="201">
        <v>0.96</v>
      </c>
      <c r="N14" s="201">
        <v>1.22</v>
      </c>
      <c r="O14" s="201">
        <v>0</v>
      </c>
      <c r="P14" s="201">
        <v>1</v>
      </c>
      <c r="Q14" s="201">
        <v>0.23</v>
      </c>
      <c r="R14" s="201">
        <v>0.44</v>
      </c>
      <c r="S14" s="201">
        <v>0.27</v>
      </c>
      <c r="T14" s="201">
        <v>0</v>
      </c>
      <c r="U14" s="201">
        <v>2.13</v>
      </c>
      <c r="V14" s="201">
        <v>0.19</v>
      </c>
      <c r="W14" s="201">
        <v>0.46</v>
      </c>
      <c r="X14" s="201">
        <v>1.53</v>
      </c>
      <c r="Y14" s="201">
        <v>0</v>
      </c>
      <c r="Z14" s="201">
        <v>2.62</v>
      </c>
      <c r="AA14" s="201">
        <v>0.93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-0.15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161.41999999999999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26.23</v>
      </c>
      <c r="K15" s="201">
        <v>0.31</v>
      </c>
      <c r="L15" s="201">
        <v>13.09</v>
      </c>
      <c r="M15" s="201">
        <v>0.95</v>
      </c>
      <c r="N15" s="201">
        <v>1.22</v>
      </c>
      <c r="O15" s="201">
        <v>0</v>
      </c>
      <c r="P15" s="201">
        <v>1</v>
      </c>
      <c r="Q15" s="201">
        <v>0.23</v>
      </c>
      <c r="R15" s="201">
        <v>0.44</v>
      </c>
      <c r="S15" s="201">
        <v>0.27</v>
      </c>
      <c r="T15" s="201">
        <v>0</v>
      </c>
      <c r="U15" s="201">
        <v>2.13</v>
      </c>
      <c r="V15" s="201">
        <v>0.19</v>
      </c>
      <c r="W15" s="201">
        <v>0.46</v>
      </c>
      <c r="X15" s="201">
        <v>1.53</v>
      </c>
      <c r="Y15" s="201">
        <v>0</v>
      </c>
      <c r="Z15" s="201">
        <v>2.62</v>
      </c>
      <c r="AA15" s="201">
        <v>0.93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-0.15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161.41999999999999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26.23</v>
      </c>
      <c r="K16" s="201">
        <v>0.31</v>
      </c>
      <c r="L16" s="201">
        <v>13.09</v>
      </c>
      <c r="M16" s="201">
        <v>0.95</v>
      </c>
      <c r="N16" s="201">
        <v>1.22</v>
      </c>
      <c r="O16" s="201">
        <v>0</v>
      </c>
      <c r="P16" s="201">
        <v>1</v>
      </c>
      <c r="Q16" s="201">
        <v>0.23</v>
      </c>
      <c r="R16" s="201">
        <v>0.44</v>
      </c>
      <c r="S16" s="201">
        <v>0.27</v>
      </c>
      <c r="T16" s="201">
        <v>0</v>
      </c>
      <c r="U16" s="201">
        <v>2.13</v>
      </c>
      <c r="V16" s="201">
        <v>0.19</v>
      </c>
      <c r="W16" s="201">
        <v>0.46</v>
      </c>
      <c r="X16" s="201">
        <v>1.53</v>
      </c>
      <c r="Y16" s="201">
        <v>0</v>
      </c>
      <c r="Z16" s="201">
        <v>2.62</v>
      </c>
      <c r="AA16" s="201">
        <v>0.93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-0.15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161.41999999999999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26.23</v>
      </c>
      <c r="K17" s="201">
        <v>0.31</v>
      </c>
      <c r="L17" s="201">
        <v>13.09</v>
      </c>
      <c r="M17" s="201">
        <v>0.95</v>
      </c>
      <c r="N17" s="201">
        <v>1.22</v>
      </c>
      <c r="O17" s="201">
        <v>0</v>
      </c>
      <c r="P17" s="201">
        <v>1</v>
      </c>
      <c r="Q17" s="201">
        <v>0.23</v>
      </c>
      <c r="R17" s="201">
        <v>0.44</v>
      </c>
      <c r="S17" s="201">
        <v>0.27</v>
      </c>
      <c r="T17" s="201">
        <v>0</v>
      </c>
      <c r="U17" s="201">
        <v>2.13</v>
      </c>
      <c r="V17" s="201">
        <v>0.19</v>
      </c>
      <c r="W17" s="201">
        <v>0.46</v>
      </c>
      <c r="X17" s="201">
        <v>1.53</v>
      </c>
      <c r="Y17" s="201">
        <v>0</v>
      </c>
      <c r="Z17" s="201">
        <v>2.62</v>
      </c>
      <c r="AA17" s="201">
        <v>0.93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-0.15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161.41999999999999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26.23</v>
      </c>
      <c r="K18" s="201">
        <v>0.31</v>
      </c>
      <c r="L18" s="201">
        <v>13.09</v>
      </c>
      <c r="M18" s="201">
        <v>0.95</v>
      </c>
      <c r="N18" s="201">
        <v>1.22</v>
      </c>
      <c r="O18" s="201">
        <v>0</v>
      </c>
      <c r="P18" s="201">
        <v>1</v>
      </c>
      <c r="Q18" s="201">
        <v>0.23</v>
      </c>
      <c r="R18" s="201">
        <v>0.44</v>
      </c>
      <c r="S18" s="201">
        <v>0.27</v>
      </c>
      <c r="T18" s="201">
        <v>0</v>
      </c>
      <c r="U18" s="201">
        <v>2.13</v>
      </c>
      <c r="V18" s="201">
        <v>0.19</v>
      </c>
      <c r="W18" s="201">
        <v>0.46</v>
      </c>
      <c r="X18" s="201">
        <v>1.53</v>
      </c>
      <c r="Y18" s="201">
        <v>0</v>
      </c>
      <c r="Z18" s="201">
        <v>2.62</v>
      </c>
      <c r="AA18" s="201">
        <v>0.93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-0.15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161.41999999999999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26.23</v>
      </c>
      <c r="K19" s="201">
        <v>0.31</v>
      </c>
      <c r="L19" s="201">
        <v>13.09</v>
      </c>
      <c r="M19" s="201">
        <v>0.95</v>
      </c>
      <c r="N19" s="201">
        <v>1.22</v>
      </c>
      <c r="O19" s="201">
        <v>0</v>
      </c>
      <c r="P19" s="201">
        <v>1</v>
      </c>
      <c r="Q19" s="201">
        <v>0.23</v>
      </c>
      <c r="R19" s="201">
        <v>0.44</v>
      </c>
      <c r="S19" s="201">
        <v>0.27</v>
      </c>
      <c r="T19" s="201">
        <v>0</v>
      </c>
      <c r="U19" s="201">
        <v>2.13</v>
      </c>
      <c r="V19" s="201">
        <v>0.19</v>
      </c>
      <c r="W19" s="201">
        <v>0.46</v>
      </c>
      <c r="X19" s="201">
        <v>1.53</v>
      </c>
      <c r="Y19" s="201">
        <v>0</v>
      </c>
      <c r="Z19" s="201">
        <v>2.62</v>
      </c>
      <c r="AA19" s="201">
        <v>0.93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-0.15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161.41999999999999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26.23</v>
      </c>
      <c r="K20" s="201">
        <v>0.31</v>
      </c>
      <c r="L20" s="201">
        <v>13.09</v>
      </c>
      <c r="M20" s="201">
        <v>0.95</v>
      </c>
      <c r="N20" s="201">
        <v>1.22</v>
      </c>
      <c r="O20" s="201">
        <v>0</v>
      </c>
      <c r="P20" s="201">
        <v>1</v>
      </c>
      <c r="Q20" s="201">
        <v>0.23</v>
      </c>
      <c r="R20" s="201">
        <v>0.44</v>
      </c>
      <c r="S20" s="201">
        <v>0.27</v>
      </c>
      <c r="T20" s="201">
        <v>0</v>
      </c>
      <c r="U20" s="201">
        <v>2.13</v>
      </c>
      <c r="V20" s="201">
        <v>0.19</v>
      </c>
      <c r="W20" s="201">
        <v>0.46</v>
      </c>
      <c r="X20" s="201">
        <v>1.53</v>
      </c>
      <c r="Y20" s="201">
        <v>0</v>
      </c>
      <c r="Z20" s="201">
        <v>2.62</v>
      </c>
      <c r="AA20" s="201">
        <v>0.93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-0.15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161.41999999999999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26.23</v>
      </c>
      <c r="K21" s="201">
        <v>0.31</v>
      </c>
      <c r="L21" s="201">
        <v>13.09</v>
      </c>
      <c r="M21" s="201">
        <v>0.95</v>
      </c>
      <c r="N21" s="201">
        <v>1.22</v>
      </c>
      <c r="O21" s="201">
        <v>0</v>
      </c>
      <c r="P21" s="201">
        <v>1</v>
      </c>
      <c r="Q21" s="201">
        <v>0.23</v>
      </c>
      <c r="R21" s="201">
        <v>0.44</v>
      </c>
      <c r="S21" s="201">
        <v>0.27</v>
      </c>
      <c r="T21" s="201">
        <v>0</v>
      </c>
      <c r="U21" s="201">
        <v>2.13</v>
      </c>
      <c r="V21" s="201">
        <v>0.19</v>
      </c>
      <c r="W21" s="201">
        <v>0.46</v>
      </c>
      <c r="X21" s="201">
        <v>1.53</v>
      </c>
      <c r="Y21" s="201">
        <v>0</v>
      </c>
      <c r="Z21" s="201">
        <v>2.62</v>
      </c>
      <c r="AA21" s="201">
        <v>0.93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-0.15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161.41999999999999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26.23</v>
      </c>
      <c r="K22" s="201">
        <v>0.31</v>
      </c>
      <c r="L22" s="201">
        <v>13.09</v>
      </c>
      <c r="M22" s="201">
        <v>0.95</v>
      </c>
      <c r="N22" s="201">
        <v>1.22</v>
      </c>
      <c r="O22" s="201">
        <v>0</v>
      </c>
      <c r="P22" s="201">
        <v>1</v>
      </c>
      <c r="Q22" s="201">
        <v>0.23</v>
      </c>
      <c r="R22" s="201">
        <v>0.44</v>
      </c>
      <c r="S22" s="201">
        <v>0.27</v>
      </c>
      <c r="T22" s="201">
        <v>0</v>
      </c>
      <c r="U22" s="201">
        <v>2.13</v>
      </c>
      <c r="V22" s="201">
        <v>0.19</v>
      </c>
      <c r="W22" s="201">
        <v>0.46</v>
      </c>
      <c r="X22" s="201">
        <v>1.53</v>
      </c>
      <c r="Y22" s="201">
        <v>0</v>
      </c>
      <c r="Z22" s="201">
        <v>2.62</v>
      </c>
      <c r="AA22" s="201">
        <v>0.93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-0.15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161.41999999999999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26.23</v>
      </c>
      <c r="K23" s="201">
        <v>0.31</v>
      </c>
      <c r="L23" s="201">
        <v>80.27</v>
      </c>
      <c r="M23" s="201">
        <v>0.95</v>
      </c>
      <c r="N23" s="201">
        <v>1.22</v>
      </c>
      <c r="O23" s="201">
        <v>0</v>
      </c>
      <c r="P23" s="201">
        <v>1</v>
      </c>
      <c r="Q23" s="201">
        <v>0.23</v>
      </c>
      <c r="R23" s="201">
        <v>0.44</v>
      </c>
      <c r="S23" s="201">
        <v>0.27</v>
      </c>
      <c r="T23" s="201">
        <v>0</v>
      </c>
      <c r="U23" s="201">
        <v>2.13</v>
      </c>
      <c r="V23" s="201">
        <v>0.19</v>
      </c>
      <c r="W23" s="201">
        <v>0.46</v>
      </c>
      <c r="X23" s="201">
        <v>1.53</v>
      </c>
      <c r="Y23" s="201">
        <v>0</v>
      </c>
      <c r="Z23" s="201">
        <v>2.62</v>
      </c>
      <c r="AA23" s="201">
        <v>0.93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-0.15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161.41999999999999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26.23</v>
      </c>
      <c r="K24" s="201">
        <v>0.31</v>
      </c>
      <c r="L24" s="201">
        <v>13.09</v>
      </c>
      <c r="M24" s="201">
        <v>0.95</v>
      </c>
      <c r="N24" s="201">
        <v>1.22</v>
      </c>
      <c r="O24" s="201">
        <v>0</v>
      </c>
      <c r="P24" s="201">
        <v>1</v>
      </c>
      <c r="Q24" s="201">
        <v>0.23</v>
      </c>
      <c r="R24" s="201">
        <v>0.44</v>
      </c>
      <c r="S24" s="201">
        <v>0.27</v>
      </c>
      <c r="T24" s="201">
        <v>0</v>
      </c>
      <c r="U24" s="201">
        <v>2.13</v>
      </c>
      <c r="V24" s="201">
        <v>0.19</v>
      </c>
      <c r="W24" s="201">
        <v>0.46</v>
      </c>
      <c r="X24" s="201">
        <v>1.53</v>
      </c>
      <c r="Y24" s="201">
        <v>0</v>
      </c>
      <c r="Z24" s="201">
        <v>2.62</v>
      </c>
      <c r="AA24" s="201">
        <v>0.93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-0.15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161.41999999999999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26.23</v>
      </c>
      <c r="K25" s="201">
        <v>0.31</v>
      </c>
      <c r="L25" s="201">
        <v>13.09</v>
      </c>
      <c r="M25" s="201">
        <v>0.95</v>
      </c>
      <c r="N25" s="201">
        <v>1.22</v>
      </c>
      <c r="O25" s="201">
        <v>0</v>
      </c>
      <c r="P25" s="201">
        <v>1</v>
      </c>
      <c r="Q25" s="201">
        <v>0.23</v>
      </c>
      <c r="R25" s="201">
        <v>0.44</v>
      </c>
      <c r="S25" s="201">
        <v>0.27</v>
      </c>
      <c r="T25" s="201">
        <v>0</v>
      </c>
      <c r="U25" s="201">
        <v>2.13</v>
      </c>
      <c r="V25" s="201">
        <v>0.19</v>
      </c>
      <c r="W25" s="201">
        <v>0.46</v>
      </c>
      <c r="X25" s="201">
        <v>1.53</v>
      </c>
      <c r="Y25" s="201">
        <v>0</v>
      </c>
      <c r="Z25" s="201">
        <v>2.62</v>
      </c>
      <c r="AA25" s="201">
        <v>0.93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-0.15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161.41999999999999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26.23</v>
      </c>
      <c r="K26" s="201">
        <v>0.31</v>
      </c>
      <c r="L26" s="201">
        <v>13.09</v>
      </c>
      <c r="M26" s="201">
        <v>0.95</v>
      </c>
      <c r="N26" s="201">
        <v>1.22</v>
      </c>
      <c r="O26" s="201">
        <v>0</v>
      </c>
      <c r="P26" s="201">
        <v>1</v>
      </c>
      <c r="Q26" s="201">
        <v>0.23</v>
      </c>
      <c r="R26" s="201">
        <v>0.44</v>
      </c>
      <c r="S26" s="201">
        <v>0.27</v>
      </c>
      <c r="T26" s="201">
        <v>0</v>
      </c>
      <c r="U26" s="201">
        <v>2.13</v>
      </c>
      <c r="V26" s="201">
        <v>0.19</v>
      </c>
      <c r="W26" s="201">
        <v>0.46</v>
      </c>
      <c r="X26" s="201">
        <v>1.53</v>
      </c>
      <c r="Y26" s="201">
        <v>0</v>
      </c>
      <c r="Z26" s="201">
        <v>2.62</v>
      </c>
      <c r="AA26" s="201">
        <v>0.93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-0.15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161.41999999999999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25.9</v>
      </c>
      <c r="K27" s="201">
        <v>0.31</v>
      </c>
      <c r="L27" s="201">
        <v>12.58</v>
      </c>
      <c r="M27" s="201">
        <v>0.95</v>
      </c>
      <c r="N27" s="201">
        <v>1.22</v>
      </c>
      <c r="O27" s="201">
        <v>0</v>
      </c>
      <c r="P27" s="201">
        <v>1</v>
      </c>
      <c r="Q27" s="201">
        <v>0.23</v>
      </c>
      <c r="R27" s="201">
        <v>0.44</v>
      </c>
      <c r="S27" s="201">
        <v>0.27</v>
      </c>
      <c r="T27" s="201">
        <v>0</v>
      </c>
      <c r="U27" s="201">
        <v>2.13</v>
      </c>
      <c r="V27" s="201">
        <v>0.19</v>
      </c>
      <c r="W27" s="201">
        <v>0.46</v>
      </c>
      <c r="X27" s="201">
        <v>1.53</v>
      </c>
      <c r="Y27" s="201">
        <v>0</v>
      </c>
      <c r="Z27" s="201">
        <v>2.62</v>
      </c>
      <c r="AA27" s="201">
        <v>0.93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-0.15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161.41999999999999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25.9</v>
      </c>
      <c r="K28" s="201">
        <v>0.31</v>
      </c>
      <c r="L28" s="201">
        <v>12.58</v>
      </c>
      <c r="M28" s="201">
        <v>0.95</v>
      </c>
      <c r="N28" s="201">
        <v>1.22</v>
      </c>
      <c r="O28" s="201">
        <v>0</v>
      </c>
      <c r="P28" s="201">
        <v>1</v>
      </c>
      <c r="Q28" s="201">
        <v>0.23</v>
      </c>
      <c r="R28" s="201">
        <v>0.44</v>
      </c>
      <c r="S28" s="201">
        <v>0.27</v>
      </c>
      <c r="T28" s="201">
        <v>0</v>
      </c>
      <c r="U28" s="201">
        <v>2.13</v>
      </c>
      <c r="V28" s="201">
        <v>0.2</v>
      </c>
      <c r="W28" s="201">
        <v>0.46</v>
      </c>
      <c r="X28" s="201">
        <v>1.53</v>
      </c>
      <c r="Y28" s="201">
        <v>0</v>
      </c>
      <c r="Z28" s="201">
        <v>2.62</v>
      </c>
      <c r="AA28" s="201">
        <v>0.93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-0.15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161.41999999999999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25.9</v>
      </c>
      <c r="K29" s="201">
        <v>0.31</v>
      </c>
      <c r="L29" s="201">
        <v>99.59</v>
      </c>
      <c r="M29" s="201">
        <v>0.95</v>
      </c>
      <c r="N29" s="201">
        <v>1.22</v>
      </c>
      <c r="O29" s="201">
        <v>0</v>
      </c>
      <c r="P29" s="201">
        <v>1</v>
      </c>
      <c r="Q29" s="201">
        <v>0.23</v>
      </c>
      <c r="R29" s="201">
        <v>0.44</v>
      </c>
      <c r="S29" s="201">
        <v>0.27</v>
      </c>
      <c r="T29" s="201">
        <v>0</v>
      </c>
      <c r="U29" s="201">
        <v>2.13</v>
      </c>
      <c r="V29" s="201">
        <v>0.19</v>
      </c>
      <c r="W29" s="201">
        <v>0.46</v>
      </c>
      <c r="X29" s="201">
        <v>1.53</v>
      </c>
      <c r="Y29" s="201">
        <v>0</v>
      </c>
      <c r="Z29" s="201">
        <v>2.62</v>
      </c>
      <c r="AA29" s="201">
        <v>0.93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-0.15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161.41999999999999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25.9</v>
      </c>
      <c r="K30" s="201">
        <v>4.54</v>
      </c>
      <c r="L30" s="201">
        <v>186.57</v>
      </c>
      <c r="M30" s="201">
        <v>0.95</v>
      </c>
      <c r="N30" s="201">
        <v>1.22</v>
      </c>
      <c r="O30" s="201">
        <v>0</v>
      </c>
      <c r="P30" s="201">
        <v>1</v>
      </c>
      <c r="Q30" s="201">
        <v>0.23</v>
      </c>
      <c r="R30" s="201">
        <v>0.44</v>
      </c>
      <c r="S30" s="201">
        <v>0.27</v>
      </c>
      <c r="T30" s="201">
        <v>0</v>
      </c>
      <c r="U30" s="201">
        <v>2.13</v>
      </c>
      <c r="V30" s="201">
        <v>0.19</v>
      </c>
      <c r="W30" s="201">
        <v>0.46</v>
      </c>
      <c r="X30" s="201">
        <v>1.53</v>
      </c>
      <c r="Y30" s="201">
        <v>0</v>
      </c>
      <c r="Z30" s="201">
        <v>2.62</v>
      </c>
      <c r="AA30" s="201">
        <v>0.93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-0.15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161.41999999999999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4.54</v>
      </c>
      <c r="L31" s="201">
        <v>223.62</v>
      </c>
      <c r="M31" s="201">
        <v>0.95</v>
      </c>
      <c r="N31" s="201">
        <v>1.22</v>
      </c>
      <c r="O31" s="201">
        <v>0</v>
      </c>
      <c r="P31" s="201">
        <v>1</v>
      </c>
      <c r="Q31" s="201">
        <v>2.83</v>
      </c>
      <c r="R31" s="201">
        <v>6.09</v>
      </c>
      <c r="S31" s="201">
        <v>4.2300000000000004</v>
      </c>
      <c r="T31" s="201">
        <v>0</v>
      </c>
      <c r="U31" s="201">
        <v>2.13</v>
      </c>
      <c r="V31" s="201">
        <v>0.19</v>
      </c>
      <c r="W31" s="201">
        <v>0.46</v>
      </c>
      <c r="X31" s="201">
        <v>1.53</v>
      </c>
      <c r="Y31" s="201">
        <v>0</v>
      </c>
      <c r="Z31" s="201">
        <v>57.44</v>
      </c>
      <c r="AA31" s="201">
        <v>19.940000000000001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-0.15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161.41999999999999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4.54</v>
      </c>
      <c r="L32" s="201">
        <v>263.88</v>
      </c>
      <c r="M32" s="201">
        <v>0.95</v>
      </c>
      <c r="N32" s="201">
        <v>1.22</v>
      </c>
      <c r="O32" s="201">
        <v>0</v>
      </c>
      <c r="P32" s="201">
        <v>1</v>
      </c>
      <c r="Q32" s="201">
        <v>2.76</v>
      </c>
      <c r="R32" s="201">
        <v>6.09</v>
      </c>
      <c r="S32" s="201">
        <v>4.2300000000000004</v>
      </c>
      <c r="T32" s="201">
        <v>0</v>
      </c>
      <c r="U32" s="201">
        <v>2.13</v>
      </c>
      <c r="V32" s="201">
        <v>0.19</v>
      </c>
      <c r="W32" s="201">
        <v>0.46</v>
      </c>
      <c r="X32" s="201">
        <v>1.53</v>
      </c>
      <c r="Y32" s="201">
        <v>0</v>
      </c>
      <c r="Z32" s="201">
        <v>58.62</v>
      </c>
      <c r="AA32" s="201">
        <v>19.93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-0.15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161.41999999999999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4.54</v>
      </c>
      <c r="L33" s="201">
        <v>263.88</v>
      </c>
      <c r="M33" s="201">
        <v>0.95</v>
      </c>
      <c r="N33" s="201">
        <v>1.22</v>
      </c>
      <c r="O33" s="201">
        <v>0</v>
      </c>
      <c r="P33" s="201">
        <v>1</v>
      </c>
      <c r="Q33" s="201">
        <v>2.83</v>
      </c>
      <c r="R33" s="201">
        <v>6.11</v>
      </c>
      <c r="S33" s="201">
        <v>4.2300000000000004</v>
      </c>
      <c r="T33" s="201">
        <v>0</v>
      </c>
      <c r="U33" s="201">
        <v>2.13</v>
      </c>
      <c r="V33" s="201">
        <v>0.19</v>
      </c>
      <c r="W33" s="201">
        <v>0.46</v>
      </c>
      <c r="X33" s="201">
        <v>1.53</v>
      </c>
      <c r="Y33" s="201">
        <v>0</v>
      </c>
      <c r="Z33" s="201">
        <v>58.62</v>
      </c>
      <c r="AA33" s="201">
        <v>9.9700000000000006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-0.15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161.41999999999999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4.54</v>
      </c>
      <c r="L34" s="201">
        <v>263.88</v>
      </c>
      <c r="M34" s="201">
        <v>0.95</v>
      </c>
      <c r="N34" s="201">
        <v>1.22</v>
      </c>
      <c r="O34" s="201">
        <v>0</v>
      </c>
      <c r="P34" s="201">
        <v>1</v>
      </c>
      <c r="Q34" s="201">
        <v>2.83</v>
      </c>
      <c r="R34" s="201">
        <v>6.11</v>
      </c>
      <c r="S34" s="201">
        <v>4.2300000000000004</v>
      </c>
      <c r="T34" s="201">
        <v>0</v>
      </c>
      <c r="U34" s="201">
        <v>2.13</v>
      </c>
      <c r="V34" s="201">
        <v>0.19</v>
      </c>
      <c r="W34" s="201">
        <v>0.46</v>
      </c>
      <c r="X34" s="201">
        <v>1.53</v>
      </c>
      <c r="Y34" s="201">
        <v>0</v>
      </c>
      <c r="Z34" s="201">
        <v>54.9</v>
      </c>
      <c r="AA34" s="201">
        <v>9.9700000000000006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-0.15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161.41999999999999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4.54</v>
      </c>
      <c r="L35" s="201">
        <v>263.88</v>
      </c>
      <c r="M35" s="201">
        <v>0.95</v>
      </c>
      <c r="N35" s="201">
        <v>1.22</v>
      </c>
      <c r="O35" s="201">
        <v>0</v>
      </c>
      <c r="P35" s="201">
        <v>1</v>
      </c>
      <c r="Q35" s="201">
        <v>2.83</v>
      </c>
      <c r="R35" s="201">
        <v>6.11</v>
      </c>
      <c r="S35" s="201">
        <v>4.2300000000000004</v>
      </c>
      <c r="T35" s="201">
        <v>0</v>
      </c>
      <c r="U35" s="201">
        <v>2.13</v>
      </c>
      <c r="V35" s="201">
        <v>2.64</v>
      </c>
      <c r="W35" s="201">
        <v>0.46</v>
      </c>
      <c r="X35" s="201">
        <v>1.53</v>
      </c>
      <c r="Y35" s="201">
        <v>0</v>
      </c>
      <c r="Z35" s="201">
        <v>58.62</v>
      </c>
      <c r="AA35" s="201">
        <v>9.9700000000000006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-0.15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161.41999999999999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4.54</v>
      </c>
      <c r="L36" s="201">
        <v>263.88</v>
      </c>
      <c r="M36" s="201">
        <v>0.95</v>
      </c>
      <c r="N36" s="201">
        <v>1.22</v>
      </c>
      <c r="O36" s="201">
        <v>0</v>
      </c>
      <c r="P36" s="201">
        <v>1</v>
      </c>
      <c r="Q36" s="201">
        <v>2.83</v>
      </c>
      <c r="R36" s="201">
        <v>6.11</v>
      </c>
      <c r="S36" s="201">
        <v>4.2300000000000004</v>
      </c>
      <c r="T36" s="201">
        <v>0</v>
      </c>
      <c r="U36" s="201">
        <v>2.13</v>
      </c>
      <c r="V36" s="201">
        <v>2.64</v>
      </c>
      <c r="W36" s="201">
        <v>0.46</v>
      </c>
      <c r="X36" s="201">
        <v>1.53</v>
      </c>
      <c r="Y36" s="201">
        <v>0</v>
      </c>
      <c r="Z36" s="201">
        <v>58.62</v>
      </c>
      <c r="AA36" s="201">
        <v>9.9700000000000006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-0.15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161.41999999999999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4.54</v>
      </c>
      <c r="L37" s="201">
        <v>263.88</v>
      </c>
      <c r="M37" s="201">
        <v>0.95</v>
      </c>
      <c r="N37" s="201">
        <v>1.22</v>
      </c>
      <c r="O37" s="201">
        <v>0</v>
      </c>
      <c r="P37" s="201">
        <v>1</v>
      </c>
      <c r="Q37" s="201">
        <v>2.83</v>
      </c>
      <c r="R37" s="201">
        <v>6.11</v>
      </c>
      <c r="S37" s="201">
        <v>4.2300000000000004</v>
      </c>
      <c r="T37" s="201">
        <v>0</v>
      </c>
      <c r="U37" s="201">
        <v>2.13</v>
      </c>
      <c r="V37" s="201">
        <v>2.31</v>
      </c>
      <c r="W37" s="201">
        <v>0.45</v>
      </c>
      <c r="X37" s="201">
        <v>1.53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-0.15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161.41999999999999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4.54</v>
      </c>
      <c r="L38" s="201">
        <v>263.88</v>
      </c>
      <c r="M38" s="201">
        <v>0.95</v>
      </c>
      <c r="N38" s="201">
        <v>1.22</v>
      </c>
      <c r="O38" s="201">
        <v>0</v>
      </c>
      <c r="P38" s="201">
        <v>1</v>
      </c>
      <c r="Q38" s="201">
        <v>2.83</v>
      </c>
      <c r="R38" s="201">
        <v>6.11</v>
      </c>
      <c r="S38" s="201">
        <v>4.2300000000000004</v>
      </c>
      <c r="T38" s="201">
        <v>0</v>
      </c>
      <c r="U38" s="201">
        <v>2.13</v>
      </c>
      <c r="V38" s="201">
        <v>2.31</v>
      </c>
      <c r="W38" s="201">
        <v>0.45</v>
      </c>
      <c r="X38" s="201">
        <v>1.53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-0.15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161.41999999999999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4.54</v>
      </c>
      <c r="L39" s="201">
        <v>263.88</v>
      </c>
      <c r="M39" s="201">
        <v>0.96</v>
      </c>
      <c r="N39" s="201">
        <v>1.22</v>
      </c>
      <c r="O39" s="201">
        <v>0</v>
      </c>
      <c r="P39" s="201">
        <v>1</v>
      </c>
      <c r="Q39" s="201">
        <v>2.83</v>
      </c>
      <c r="R39" s="201">
        <v>6.11</v>
      </c>
      <c r="S39" s="201">
        <v>4.2300000000000004</v>
      </c>
      <c r="T39" s="201">
        <v>0</v>
      </c>
      <c r="U39" s="201">
        <v>2.13</v>
      </c>
      <c r="V39" s="201">
        <v>2.31</v>
      </c>
      <c r="W39" s="201">
        <v>0.45</v>
      </c>
      <c r="X39" s="201">
        <v>1.53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-0.15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4.54</v>
      </c>
      <c r="L40" s="201">
        <v>263.88</v>
      </c>
      <c r="M40" s="201">
        <v>0.96</v>
      </c>
      <c r="N40" s="201">
        <v>1.22</v>
      </c>
      <c r="O40" s="201">
        <v>0</v>
      </c>
      <c r="P40" s="201">
        <v>1</v>
      </c>
      <c r="Q40" s="201">
        <v>2.83</v>
      </c>
      <c r="R40" s="201">
        <v>6.11</v>
      </c>
      <c r="S40" s="201">
        <v>4.2300000000000004</v>
      </c>
      <c r="T40" s="201">
        <v>0</v>
      </c>
      <c r="U40" s="201">
        <v>2.13</v>
      </c>
      <c r="V40" s="201">
        <v>2.31</v>
      </c>
      <c r="W40" s="201">
        <v>0.45</v>
      </c>
      <c r="X40" s="201">
        <v>1.53</v>
      </c>
      <c r="Y40" s="201">
        <v>0</v>
      </c>
      <c r="Z40" s="201">
        <v>58.62</v>
      </c>
      <c r="AA40" s="201">
        <v>9.9700000000000006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-0.15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4.54</v>
      </c>
      <c r="L41" s="201">
        <v>263.88</v>
      </c>
      <c r="M41" s="201">
        <v>0.96</v>
      </c>
      <c r="N41" s="201">
        <v>1.22</v>
      </c>
      <c r="O41" s="201">
        <v>0</v>
      </c>
      <c r="P41" s="201">
        <v>1</v>
      </c>
      <c r="Q41" s="201">
        <v>2.83</v>
      </c>
      <c r="R41" s="201">
        <v>6.11</v>
      </c>
      <c r="S41" s="201">
        <v>4.2300000000000004</v>
      </c>
      <c r="T41" s="201">
        <v>0</v>
      </c>
      <c r="U41" s="201">
        <v>2.13</v>
      </c>
      <c r="V41" s="201">
        <v>2.31</v>
      </c>
      <c r="W41" s="201">
        <v>0.45</v>
      </c>
      <c r="X41" s="201">
        <v>1.53</v>
      </c>
      <c r="Y41" s="201">
        <v>0</v>
      </c>
      <c r="Z41" s="201">
        <v>58.62</v>
      </c>
      <c r="AA41" s="201">
        <v>9.9700000000000006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-0.15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4.54</v>
      </c>
      <c r="L42" s="201">
        <v>263.88</v>
      </c>
      <c r="M42" s="201">
        <v>0.96</v>
      </c>
      <c r="N42" s="201">
        <v>1.22</v>
      </c>
      <c r="O42" s="201">
        <v>0</v>
      </c>
      <c r="P42" s="201">
        <v>1</v>
      </c>
      <c r="Q42" s="201">
        <v>2.83</v>
      </c>
      <c r="R42" s="201">
        <v>6.11</v>
      </c>
      <c r="S42" s="201">
        <v>4.2300000000000004</v>
      </c>
      <c r="T42" s="201">
        <v>0</v>
      </c>
      <c r="U42" s="201">
        <v>2.13</v>
      </c>
      <c r="V42" s="201">
        <v>2.31</v>
      </c>
      <c r="W42" s="201">
        <v>0.45</v>
      </c>
      <c r="X42" s="201">
        <v>1.53</v>
      </c>
      <c r="Y42" s="201">
        <v>0</v>
      </c>
      <c r="Z42" s="201">
        <v>58.62</v>
      </c>
      <c r="AA42" s="201">
        <v>9.9700000000000006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-0.15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4.3899999999999997</v>
      </c>
      <c r="L43" s="201">
        <v>263.88</v>
      </c>
      <c r="M43" s="201">
        <v>0.96</v>
      </c>
      <c r="N43" s="201">
        <v>1.22</v>
      </c>
      <c r="O43" s="201">
        <v>0</v>
      </c>
      <c r="P43" s="201">
        <v>1</v>
      </c>
      <c r="Q43" s="201">
        <v>3.13</v>
      </c>
      <c r="R43" s="201">
        <v>6.06</v>
      </c>
      <c r="S43" s="201">
        <v>3.79</v>
      </c>
      <c r="T43" s="201">
        <v>0</v>
      </c>
      <c r="U43" s="201">
        <v>2.13</v>
      </c>
      <c r="V43" s="201">
        <v>2.31</v>
      </c>
      <c r="W43" s="201">
        <v>0.45</v>
      </c>
      <c r="X43" s="201">
        <v>1.53</v>
      </c>
      <c r="Y43" s="201">
        <v>0</v>
      </c>
      <c r="Z43" s="201">
        <v>58.62</v>
      </c>
      <c r="AA43" s="201">
        <v>9.9700000000000006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4.3899999999999997</v>
      </c>
      <c r="L44" s="201">
        <v>263.88</v>
      </c>
      <c r="M44" s="201">
        <v>0.96</v>
      </c>
      <c r="N44" s="201">
        <v>1.22</v>
      </c>
      <c r="O44" s="201">
        <v>0</v>
      </c>
      <c r="P44" s="201">
        <v>1</v>
      </c>
      <c r="Q44" s="201">
        <v>3.13</v>
      </c>
      <c r="R44" s="201">
        <v>6.06</v>
      </c>
      <c r="S44" s="201">
        <v>3.79</v>
      </c>
      <c r="T44" s="201">
        <v>0</v>
      </c>
      <c r="U44" s="201">
        <v>2.13</v>
      </c>
      <c r="V44" s="201">
        <v>2.31</v>
      </c>
      <c r="W44" s="201">
        <v>0.45</v>
      </c>
      <c r="X44" s="201">
        <v>1.53</v>
      </c>
      <c r="Y44" s="201">
        <v>0</v>
      </c>
      <c r="Z44" s="201">
        <v>58.62</v>
      </c>
      <c r="AA44" s="201">
        <v>9.9700000000000006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263.88</v>
      </c>
      <c r="M45" s="201">
        <v>0.96</v>
      </c>
      <c r="N45" s="201">
        <v>1.22</v>
      </c>
      <c r="O45" s="201">
        <v>0</v>
      </c>
      <c r="P45" s="201">
        <v>1</v>
      </c>
      <c r="Q45" s="201">
        <v>3.13</v>
      </c>
      <c r="R45" s="201">
        <v>6.06</v>
      </c>
      <c r="S45" s="201">
        <v>3.79</v>
      </c>
      <c r="T45" s="201">
        <v>0</v>
      </c>
      <c r="U45" s="201">
        <v>2.13</v>
      </c>
      <c r="V45" s="201">
        <v>2.63</v>
      </c>
      <c r="W45" s="201">
        <v>0.77</v>
      </c>
      <c r="X45" s="201">
        <v>3.03</v>
      </c>
      <c r="Y45" s="201">
        <v>0</v>
      </c>
      <c r="Z45" s="201">
        <v>58.62</v>
      </c>
      <c r="AA45" s="201">
        <v>19.940000000000001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263.88</v>
      </c>
      <c r="M46" s="201">
        <v>0.96</v>
      </c>
      <c r="N46" s="201">
        <v>1.22</v>
      </c>
      <c r="O46" s="201">
        <v>0</v>
      </c>
      <c r="P46" s="201">
        <v>1</v>
      </c>
      <c r="Q46" s="201">
        <v>3.13</v>
      </c>
      <c r="R46" s="201">
        <v>6.06</v>
      </c>
      <c r="S46" s="201">
        <v>3.79</v>
      </c>
      <c r="T46" s="201">
        <v>0</v>
      </c>
      <c r="U46" s="201">
        <v>2.13</v>
      </c>
      <c r="V46" s="201">
        <v>2.63</v>
      </c>
      <c r="W46" s="201">
        <v>0.46</v>
      </c>
      <c r="X46" s="201">
        <v>1.53</v>
      </c>
      <c r="Y46" s="201">
        <v>0</v>
      </c>
      <c r="Z46" s="201">
        <v>58.62</v>
      </c>
      <c r="AA46" s="201">
        <v>19.940000000000001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4.3899999999999997</v>
      </c>
      <c r="L47" s="201">
        <v>263.88</v>
      </c>
      <c r="M47" s="201">
        <v>0.96</v>
      </c>
      <c r="N47" s="201">
        <v>1.22</v>
      </c>
      <c r="O47" s="201">
        <v>0</v>
      </c>
      <c r="P47" s="201">
        <v>2.84</v>
      </c>
      <c r="Q47" s="201">
        <v>3.13</v>
      </c>
      <c r="R47" s="201">
        <v>6.06</v>
      </c>
      <c r="S47" s="201">
        <v>3.79</v>
      </c>
      <c r="T47" s="201">
        <v>0</v>
      </c>
      <c r="U47" s="201">
        <v>2.13</v>
      </c>
      <c r="V47" s="201">
        <v>2.64</v>
      </c>
      <c r="W47" s="201">
        <v>0.46</v>
      </c>
      <c r="X47" s="201">
        <v>1.53</v>
      </c>
      <c r="Y47" s="201">
        <v>0</v>
      </c>
      <c r="Z47" s="201">
        <v>58.62</v>
      </c>
      <c r="AA47" s="201">
        <v>19.940000000000001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4.3899999999999997</v>
      </c>
      <c r="L48" s="201">
        <v>263.88</v>
      </c>
      <c r="M48" s="201">
        <v>0.96</v>
      </c>
      <c r="N48" s="201">
        <v>1.22</v>
      </c>
      <c r="O48" s="201">
        <v>0</v>
      </c>
      <c r="P48" s="201">
        <v>2.84</v>
      </c>
      <c r="Q48" s="201">
        <v>3.13</v>
      </c>
      <c r="R48" s="201">
        <v>6.06</v>
      </c>
      <c r="S48" s="201">
        <v>3.79</v>
      </c>
      <c r="T48" s="201">
        <v>0</v>
      </c>
      <c r="U48" s="201">
        <v>2.13</v>
      </c>
      <c r="V48" s="201">
        <v>0.19</v>
      </c>
      <c r="W48" s="201">
        <v>0.46</v>
      </c>
      <c r="X48" s="201">
        <v>1.53</v>
      </c>
      <c r="Y48" s="201">
        <v>0</v>
      </c>
      <c r="Z48" s="201">
        <v>59.16</v>
      </c>
      <c r="AA48" s="201">
        <v>19.940000000000001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-0.15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4.3899999999999997</v>
      </c>
      <c r="L49" s="201">
        <v>263.88</v>
      </c>
      <c r="M49" s="201">
        <v>0.96</v>
      </c>
      <c r="N49" s="201">
        <v>1.22</v>
      </c>
      <c r="O49" s="201">
        <v>0</v>
      </c>
      <c r="P49" s="201">
        <v>1.06</v>
      </c>
      <c r="Q49" s="201">
        <v>3.13</v>
      </c>
      <c r="R49" s="201">
        <v>6.06</v>
      </c>
      <c r="S49" s="201">
        <v>3.79</v>
      </c>
      <c r="T49" s="201">
        <v>0</v>
      </c>
      <c r="U49" s="201">
        <v>2.13</v>
      </c>
      <c r="V49" s="201">
        <v>0.19</v>
      </c>
      <c r="W49" s="201">
        <v>0.46</v>
      </c>
      <c r="X49" s="201">
        <v>1.53</v>
      </c>
      <c r="Y49" s="201">
        <v>0</v>
      </c>
      <c r="Z49" s="201">
        <v>29.63</v>
      </c>
      <c r="AA49" s="201">
        <v>19.940000000000001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4.3899999999999997</v>
      </c>
      <c r="L50" s="201">
        <v>263.88</v>
      </c>
      <c r="M50" s="201">
        <v>0.96</v>
      </c>
      <c r="N50" s="201">
        <v>1.22</v>
      </c>
      <c r="O50" s="201">
        <v>0</v>
      </c>
      <c r="P50" s="201">
        <v>1.06</v>
      </c>
      <c r="Q50" s="201">
        <v>3.13</v>
      </c>
      <c r="R50" s="201">
        <v>6.06</v>
      </c>
      <c r="S50" s="201">
        <v>3.79</v>
      </c>
      <c r="T50" s="201">
        <v>0</v>
      </c>
      <c r="U50" s="201">
        <v>2.13</v>
      </c>
      <c r="V50" s="201">
        <v>0.19</v>
      </c>
      <c r="W50" s="201">
        <v>0.46</v>
      </c>
      <c r="X50" s="201">
        <v>1.53</v>
      </c>
      <c r="Y50" s="201">
        <v>0</v>
      </c>
      <c r="Z50" s="201">
        <v>2.62</v>
      </c>
      <c r="AA50" s="201">
        <v>14.36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4.51</v>
      </c>
      <c r="L51" s="201">
        <v>260.39</v>
      </c>
      <c r="M51" s="201">
        <v>0.96</v>
      </c>
      <c r="N51" s="201">
        <v>1.22</v>
      </c>
      <c r="O51" s="201">
        <v>0</v>
      </c>
      <c r="P51" s="201">
        <v>1.06</v>
      </c>
      <c r="Q51" s="201">
        <v>2.83</v>
      </c>
      <c r="R51" s="201">
        <v>6.09</v>
      </c>
      <c r="S51" s="201">
        <v>3.27</v>
      </c>
      <c r="T51" s="201">
        <v>0</v>
      </c>
      <c r="U51" s="201">
        <v>2.13</v>
      </c>
      <c r="V51" s="201">
        <v>0.19</v>
      </c>
      <c r="W51" s="201">
        <v>0.46</v>
      </c>
      <c r="X51" s="201">
        <v>1.53</v>
      </c>
      <c r="Y51" s="201">
        <v>0</v>
      </c>
      <c r="Z51" s="201">
        <v>2.62</v>
      </c>
      <c r="AA51" s="201">
        <v>7.42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-0.15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4.51</v>
      </c>
      <c r="L52" s="201">
        <v>260.39</v>
      </c>
      <c r="M52" s="201">
        <v>0.96</v>
      </c>
      <c r="N52" s="201">
        <v>1.22</v>
      </c>
      <c r="O52" s="201">
        <v>0</v>
      </c>
      <c r="P52" s="201">
        <v>1.06</v>
      </c>
      <c r="Q52" s="201">
        <v>2.83</v>
      </c>
      <c r="R52" s="201">
        <v>6.09</v>
      </c>
      <c r="S52" s="201">
        <v>3.27</v>
      </c>
      <c r="T52" s="201">
        <v>0</v>
      </c>
      <c r="U52" s="201">
        <v>2.13</v>
      </c>
      <c r="V52" s="201">
        <v>0.19</v>
      </c>
      <c r="W52" s="201">
        <v>0.46</v>
      </c>
      <c r="X52" s="201">
        <v>1.53</v>
      </c>
      <c r="Y52" s="201">
        <v>0</v>
      </c>
      <c r="Z52" s="201">
        <v>2.62</v>
      </c>
      <c r="AA52" s="201">
        <v>7.42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-0.15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4.54</v>
      </c>
      <c r="L53" s="201">
        <v>260.39</v>
      </c>
      <c r="M53" s="201">
        <v>0.96</v>
      </c>
      <c r="N53" s="201">
        <v>1.22</v>
      </c>
      <c r="O53" s="201">
        <v>0</v>
      </c>
      <c r="P53" s="201">
        <v>1.06</v>
      </c>
      <c r="Q53" s="201">
        <v>2.83</v>
      </c>
      <c r="R53" s="201">
        <v>6.09</v>
      </c>
      <c r="S53" s="201">
        <v>3.27</v>
      </c>
      <c r="T53" s="201">
        <v>0</v>
      </c>
      <c r="U53" s="201">
        <v>2.13</v>
      </c>
      <c r="V53" s="201">
        <v>0.19</v>
      </c>
      <c r="W53" s="201">
        <v>0.46</v>
      </c>
      <c r="X53" s="201">
        <v>1.53</v>
      </c>
      <c r="Y53" s="201">
        <v>0</v>
      </c>
      <c r="Z53" s="201">
        <v>2.62</v>
      </c>
      <c r="AA53" s="201">
        <v>19.940000000000001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-0.15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4.54</v>
      </c>
      <c r="L54" s="201">
        <v>260.39</v>
      </c>
      <c r="M54" s="201">
        <v>0.96</v>
      </c>
      <c r="N54" s="201">
        <v>1.22</v>
      </c>
      <c r="O54" s="201">
        <v>0</v>
      </c>
      <c r="P54" s="201">
        <v>1.06</v>
      </c>
      <c r="Q54" s="201">
        <v>2.83</v>
      </c>
      <c r="R54" s="201">
        <v>6.09</v>
      </c>
      <c r="S54" s="201">
        <v>3.27</v>
      </c>
      <c r="T54" s="201">
        <v>0</v>
      </c>
      <c r="U54" s="201">
        <v>2.13</v>
      </c>
      <c r="V54" s="201">
        <v>0.19</v>
      </c>
      <c r="W54" s="201">
        <v>0.46</v>
      </c>
      <c r="X54" s="201">
        <v>1.53</v>
      </c>
      <c r="Y54" s="201">
        <v>0</v>
      </c>
      <c r="Z54" s="201">
        <v>2.62</v>
      </c>
      <c r="AA54" s="201">
        <v>19.940000000000001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-0.15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4.54</v>
      </c>
      <c r="L55" s="201">
        <v>260.39</v>
      </c>
      <c r="M55" s="201">
        <v>0.96</v>
      </c>
      <c r="N55" s="201">
        <v>1.22</v>
      </c>
      <c r="O55" s="201">
        <v>0</v>
      </c>
      <c r="P55" s="201">
        <v>1.03</v>
      </c>
      <c r="Q55" s="201">
        <v>2.83</v>
      </c>
      <c r="R55" s="201">
        <v>6.09</v>
      </c>
      <c r="S55" s="201">
        <v>3.27</v>
      </c>
      <c r="T55" s="201">
        <v>0</v>
      </c>
      <c r="U55" s="201">
        <v>2.13</v>
      </c>
      <c r="V55" s="201">
        <v>0.19</v>
      </c>
      <c r="W55" s="201">
        <v>0.46</v>
      </c>
      <c r="X55" s="201">
        <v>1.53</v>
      </c>
      <c r="Y55" s="201">
        <v>0</v>
      </c>
      <c r="Z55" s="201">
        <v>2.62</v>
      </c>
      <c r="AA55" s="201">
        <v>19.940000000000001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-0.15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4.54</v>
      </c>
      <c r="L56" s="201">
        <v>260.39</v>
      </c>
      <c r="M56" s="201">
        <v>0.96</v>
      </c>
      <c r="N56" s="201">
        <v>1.22</v>
      </c>
      <c r="O56" s="201">
        <v>0</v>
      </c>
      <c r="P56" s="201">
        <v>1.03</v>
      </c>
      <c r="Q56" s="201">
        <v>2.83</v>
      </c>
      <c r="R56" s="201">
        <v>6.09</v>
      </c>
      <c r="S56" s="201">
        <v>3.27</v>
      </c>
      <c r="T56" s="201">
        <v>0</v>
      </c>
      <c r="U56" s="201">
        <v>2.13</v>
      </c>
      <c r="V56" s="201">
        <v>0.19</v>
      </c>
      <c r="W56" s="201">
        <v>0.46</v>
      </c>
      <c r="X56" s="201">
        <v>1.53</v>
      </c>
      <c r="Y56" s="201">
        <v>0</v>
      </c>
      <c r="Z56" s="201">
        <v>2.62</v>
      </c>
      <c r="AA56" s="201">
        <v>19.940000000000001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0.24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4.54</v>
      </c>
      <c r="L57" s="201">
        <v>260.39</v>
      </c>
      <c r="M57" s="201">
        <v>0.96</v>
      </c>
      <c r="N57" s="201">
        <v>1.22</v>
      </c>
      <c r="O57" s="201">
        <v>0</v>
      </c>
      <c r="P57" s="201">
        <v>1.03</v>
      </c>
      <c r="Q57" s="201">
        <v>2.84</v>
      </c>
      <c r="R57" s="201">
        <v>6.1</v>
      </c>
      <c r="S57" s="201">
        <v>3.27</v>
      </c>
      <c r="T57" s="201">
        <v>0</v>
      </c>
      <c r="U57" s="201">
        <v>2.13</v>
      </c>
      <c r="V57" s="201">
        <v>0.19</v>
      </c>
      <c r="W57" s="201">
        <v>0.46</v>
      </c>
      <c r="X57" s="201">
        <v>1.53</v>
      </c>
      <c r="Y57" s="201">
        <v>0</v>
      </c>
      <c r="Z57" s="201">
        <v>2.62</v>
      </c>
      <c r="AA57" s="201">
        <v>19.940000000000001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-0.15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4.54</v>
      </c>
      <c r="L58" s="201">
        <v>263.88</v>
      </c>
      <c r="M58" s="201">
        <v>0.96</v>
      </c>
      <c r="N58" s="201">
        <v>1.22</v>
      </c>
      <c r="O58" s="201">
        <v>0</v>
      </c>
      <c r="P58" s="201">
        <v>1.03</v>
      </c>
      <c r="Q58" s="201">
        <v>2.84</v>
      </c>
      <c r="R58" s="201">
        <v>6.1</v>
      </c>
      <c r="S58" s="201">
        <v>3.27</v>
      </c>
      <c r="T58" s="201">
        <v>0</v>
      </c>
      <c r="U58" s="201">
        <v>2.13</v>
      </c>
      <c r="V58" s="201">
        <v>0.19</v>
      </c>
      <c r="W58" s="201">
        <v>0.46</v>
      </c>
      <c r="X58" s="201">
        <v>1.53</v>
      </c>
      <c r="Y58" s="201">
        <v>0</v>
      </c>
      <c r="Z58" s="201">
        <v>2.62</v>
      </c>
      <c r="AA58" s="201">
        <v>13.17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-0.15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4.54</v>
      </c>
      <c r="L59" s="201">
        <v>263.88</v>
      </c>
      <c r="M59" s="201">
        <v>0.96</v>
      </c>
      <c r="N59" s="201">
        <v>1.22</v>
      </c>
      <c r="O59" s="201">
        <v>0</v>
      </c>
      <c r="P59" s="201">
        <v>1.03</v>
      </c>
      <c r="Q59" s="201">
        <v>0.22</v>
      </c>
      <c r="R59" s="201">
        <v>0.45</v>
      </c>
      <c r="S59" s="201">
        <v>0.28999999999999998</v>
      </c>
      <c r="T59" s="201">
        <v>0</v>
      </c>
      <c r="U59" s="201">
        <v>2.13</v>
      </c>
      <c r="V59" s="201">
        <v>0.19</v>
      </c>
      <c r="W59" s="201">
        <v>0.46</v>
      </c>
      <c r="X59" s="201">
        <v>1.53</v>
      </c>
      <c r="Y59" s="201">
        <v>0</v>
      </c>
      <c r="Z59" s="201">
        <v>2.62</v>
      </c>
      <c r="AA59" s="201">
        <v>0.93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-0.15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4.54</v>
      </c>
      <c r="L60" s="201">
        <v>225.23</v>
      </c>
      <c r="M60" s="201">
        <v>0.96</v>
      </c>
      <c r="N60" s="201">
        <v>1.22</v>
      </c>
      <c r="O60" s="201">
        <v>0</v>
      </c>
      <c r="P60" s="201">
        <v>1.03</v>
      </c>
      <c r="Q60" s="201">
        <v>0.22</v>
      </c>
      <c r="R60" s="201">
        <v>0.45</v>
      </c>
      <c r="S60" s="201">
        <v>0.27</v>
      </c>
      <c r="T60" s="201">
        <v>0</v>
      </c>
      <c r="U60" s="201">
        <v>2.13</v>
      </c>
      <c r="V60" s="201">
        <v>0.19</v>
      </c>
      <c r="W60" s="201">
        <v>0.46</v>
      </c>
      <c r="X60" s="201">
        <v>1.53</v>
      </c>
      <c r="Y60" s="201">
        <v>0</v>
      </c>
      <c r="Z60" s="201">
        <v>2.62</v>
      </c>
      <c r="AA60" s="201">
        <v>0.93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-0.15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2.66</v>
      </c>
      <c r="L61" s="201">
        <v>168.53</v>
      </c>
      <c r="M61" s="201">
        <v>0.94</v>
      </c>
      <c r="N61" s="201">
        <v>1.22</v>
      </c>
      <c r="O61" s="201">
        <v>0</v>
      </c>
      <c r="P61" s="201">
        <v>1.02</v>
      </c>
      <c r="Q61" s="201">
        <v>0.23</v>
      </c>
      <c r="R61" s="201">
        <v>0.43</v>
      </c>
      <c r="S61" s="201">
        <v>0.27</v>
      </c>
      <c r="T61" s="201">
        <v>0</v>
      </c>
      <c r="U61" s="201">
        <v>2.89</v>
      </c>
      <c r="V61" s="201">
        <v>0.19</v>
      </c>
      <c r="W61" s="201">
        <v>0.47</v>
      </c>
      <c r="X61" s="201">
        <v>1.52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-0.15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2.41</v>
      </c>
      <c r="L62" s="201">
        <v>151.22</v>
      </c>
      <c r="M62" s="201">
        <v>0.97</v>
      </c>
      <c r="N62" s="201">
        <v>1.24</v>
      </c>
      <c r="O62" s="201">
        <v>0</v>
      </c>
      <c r="P62" s="201">
        <v>1.03</v>
      </c>
      <c r="Q62" s="201">
        <v>0.23</v>
      </c>
      <c r="R62" s="201">
        <v>0.44</v>
      </c>
      <c r="S62" s="201">
        <v>0.27</v>
      </c>
      <c r="T62" s="201">
        <v>0</v>
      </c>
      <c r="U62" s="201">
        <v>2.2999999999999998</v>
      </c>
      <c r="V62" s="201">
        <v>0.2</v>
      </c>
      <c r="W62" s="201">
        <v>0.46</v>
      </c>
      <c r="X62" s="201">
        <v>1.53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-0.15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1.95</v>
      </c>
      <c r="L63" s="201">
        <v>130.72999999999999</v>
      </c>
      <c r="M63" s="201">
        <v>0.95</v>
      </c>
      <c r="N63" s="201">
        <v>1.23</v>
      </c>
      <c r="O63" s="201">
        <v>0</v>
      </c>
      <c r="P63" s="201">
        <v>1.03</v>
      </c>
      <c r="Q63" s="201">
        <v>0.23</v>
      </c>
      <c r="R63" s="201">
        <v>0.44</v>
      </c>
      <c r="S63" s="201">
        <v>0.27</v>
      </c>
      <c r="T63" s="201">
        <v>0</v>
      </c>
      <c r="U63" s="201">
        <v>2.39</v>
      </c>
      <c r="V63" s="201">
        <v>0.21</v>
      </c>
      <c r="W63" s="201">
        <v>0.48</v>
      </c>
      <c r="X63" s="201">
        <v>1.53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-0.15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1.51</v>
      </c>
      <c r="L64" s="201">
        <v>123.83</v>
      </c>
      <c r="M64" s="201">
        <v>0.97</v>
      </c>
      <c r="N64" s="201">
        <v>1.24</v>
      </c>
      <c r="O64" s="201">
        <v>0</v>
      </c>
      <c r="P64" s="201">
        <v>1.03</v>
      </c>
      <c r="Q64" s="201">
        <v>0.23</v>
      </c>
      <c r="R64" s="201">
        <v>0.44</v>
      </c>
      <c r="S64" s="201">
        <v>0.27</v>
      </c>
      <c r="T64" s="201">
        <v>0</v>
      </c>
      <c r="U64" s="201">
        <v>2.36</v>
      </c>
      <c r="V64" s="201">
        <v>0.21</v>
      </c>
      <c r="W64" s="201">
        <v>0.48</v>
      </c>
      <c r="X64" s="201">
        <v>1.55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-0.15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0.31</v>
      </c>
      <c r="L65" s="201">
        <v>13.09</v>
      </c>
      <c r="M65" s="201">
        <v>0.96</v>
      </c>
      <c r="N65" s="201">
        <v>1.22</v>
      </c>
      <c r="O65" s="201">
        <v>0</v>
      </c>
      <c r="P65" s="201">
        <v>1.03</v>
      </c>
      <c r="Q65" s="201">
        <v>0.23</v>
      </c>
      <c r="R65" s="201">
        <v>0.45</v>
      </c>
      <c r="S65" s="201">
        <v>0.27</v>
      </c>
      <c r="T65" s="201">
        <v>0</v>
      </c>
      <c r="U65" s="201">
        <v>2.13</v>
      </c>
      <c r="V65" s="201">
        <v>0.19</v>
      </c>
      <c r="W65" s="201">
        <v>0.46</v>
      </c>
      <c r="X65" s="201">
        <v>1.53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-0.15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13.09</v>
      </c>
      <c r="M66" s="201">
        <v>0.96</v>
      </c>
      <c r="N66" s="201">
        <v>1.22</v>
      </c>
      <c r="O66" s="201">
        <v>0</v>
      </c>
      <c r="P66" s="201">
        <v>1.03</v>
      </c>
      <c r="Q66" s="201">
        <v>0.23</v>
      </c>
      <c r="R66" s="201">
        <v>0.45</v>
      </c>
      <c r="S66" s="201">
        <v>0.27</v>
      </c>
      <c r="T66" s="201">
        <v>0</v>
      </c>
      <c r="U66" s="201">
        <v>2.13</v>
      </c>
      <c r="V66" s="201">
        <v>0.19</v>
      </c>
      <c r="W66" s="201">
        <v>0.46</v>
      </c>
      <c r="X66" s="201">
        <v>1.53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-0.15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0.95</v>
      </c>
      <c r="L67" s="201">
        <v>61.38</v>
      </c>
      <c r="M67" s="201">
        <v>0.93</v>
      </c>
      <c r="N67" s="201">
        <v>1.21</v>
      </c>
      <c r="O67" s="201">
        <v>0</v>
      </c>
      <c r="P67" s="201">
        <v>0.72</v>
      </c>
      <c r="Q67" s="201">
        <v>0.22</v>
      </c>
      <c r="R67" s="201">
        <v>0.42</v>
      </c>
      <c r="S67" s="201">
        <v>0.26</v>
      </c>
      <c r="T67" s="201">
        <v>0</v>
      </c>
      <c r="U67" s="201">
        <v>3.98</v>
      </c>
      <c r="V67" s="201">
        <v>0.2</v>
      </c>
      <c r="W67" s="201">
        <v>0.45</v>
      </c>
      <c r="X67" s="201">
        <v>1.51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-0.15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0.87</v>
      </c>
      <c r="L68" s="201">
        <v>128.21</v>
      </c>
      <c r="M68" s="201">
        <v>0.95</v>
      </c>
      <c r="N68" s="201">
        <v>1.2</v>
      </c>
      <c r="O68" s="201">
        <v>0</v>
      </c>
      <c r="P68" s="201">
        <v>0.73</v>
      </c>
      <c r="Q68" s="201">
        <v>0.22</v>
      </c>
      <c r="R68" s="201">
        <v>0.43</v>
      </c>
      <c r="S68" s="201">
        <v>0.27</v>
      </c>
      <c r="T68" s="201">
        <v>0</v>
      </c>
      <c r="U68" s="201">
        <v>3.36</v>
      </c>
      <c r="V68" s="201">
        <v>0.2</v>
      </c>
      <c r="W68" s="201">
        <v>0.48</v>
      </c>
      <c r="X68" s="201">
        <v>1.52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-0.15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0.31</v>
      </c>
      <c r="L69" s="201">
        <v>92.77</v>
      </c>
      <c r="M69" s="201">
        <v>0.94</v>
      </c>
      <c r="N69" s="201">
        <v>1.21</v>
      </c>
      <c r="O69" s="201">
        <v>0</v>
      </c>
      <c r="P69" s="201">
        <v>0.73</v>
      </c>
      <c r="Q69" s="201">
        <v>0.22</v>
      </c>
      <c r="R69" s="201">
        <v>0.43</v>
      </c>
      <c r="S69" s="201">
        <v>0.27</v>
      </c>
      <c r="T69" s="201">
        <v>0</v>
      </c>
      <c r="U69" s="201">
        <v>3.53</v>
      </c>
      <c r="V69" s="201">
        <v>0.19</v>
      </c>
      <c r="W69" s="201">
        <v>0.45</v>
      </c>
      <c r="X69" s="201">
        <v>1.49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0.31</v>
      </c>
      <c r="L70" s="201">
        <v>75.33</v>
      </c>
      <c r="M70" s="201">
        <v>0.96</v>
      </c>
      <c r="N70" s="201">
        <v>1.22</v>
      </c>
      <c r="O70" s="201">
        <v>0</v>
      </c>
      <c r="P70" s="201">
        <v>0.74</v>
      </c>
      <c r="Q70" s="201">
        <v>0.22</v>
      </c>
      <c r="R70" s="201">
        <v>0.44</v>
      </c>
      <c r="S70" s="201">
        <v>0.27</v>
      </c>
      <c r="T70" s="201">
        <v>0</v>
      </c>
      <c r="U70" s="201">
        <v>2.79</v>
      </c>
      <c r="V70" s="201">
        <v>0.21</v>
      </c>
      <c r="W70" s="201">
        <v>0.48</v>
      </c>
      <c r="X70" s="201">
        <v>1.51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-0.15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0.31</v>
      </c>
      <c r="L71" s="201">
        <v>35.049999999999997</v>
      </c>
      <c r="M71" s="201">
        <v>0.96</v>
      </c>
      <c r="N71" s="201">
        <v>1.22</v>
      </c>
      <c r="O71" s="201">
        <v>0</v>
      </c>
      <c r="P71" s="201">
        <v>1.03</v>
      </c>
      <c r="Q71" s="201">
        <v>0.23</v>
      </c>
      <c r="R71" s="201">
        <v>0.45</v>
      </c>
      <c r="S71" s="201">
        <v>0.27</v>
      </c>
      <c r="T71" s="201">
        <v>0</v>
      </c>
      <c r="U71" s="201">
        <v>2.13</v>
      </c>
      <c r="V71" s="201">
        <v>0.34</v>
      </c>
      <c r="W71" s="201">
        <v>0.46</v>
      </c>
      <c r="X71" s="201">
        <v>1.53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-0.15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0.31</v>
      </c>
      <c r="L72" s="201">
        <v>13.09</v>
      </c>
      <c r="M72" s="201">
        <v>0.96</v>
      </c>
      <c r="N72" s="201">
        <v>1.22</v>
      </c>
      <c r="O72" s="201">
        <v>0</v>
      </c>
      <c r="P72" s="201">
        <v>1.03</v>
      </c>
      <c r="Q72" s="201">
        <v>0.23</v>
      </c>
      <c r="R72" s="201">
        <v>0.45</v>
      </c>
      <c r="S72" s="201">
        <v>0.27</v>
      </c>
      <c r="T72" s="201">
        <v>0</v>
      </c>
      <c r="U72" s="201">
        <v>2.13</v>
      </c>
      <c r="V72" s="201">
        <v>0.21</v>
      </c>
      <c r="W72" s="201">
        <v>0.46</v>
      </c>
      <c r="X72" s="201">
        <v>1.53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-0.15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4.05</v>
      </c>
      <c r="L73" s="201">
        <v>60.18</v>
      </c>
      <c r="M73" s="201">
        <v>0.96</v>
      </c>
      <c r="N73" s="201">
        <v>1.22</v>
      </c>
      <c r="O73" s="201">
        <v>0</v>
      </c>
      <c r="P73" s="201">
        <v>1.03</v>
      </c>
      <c r="Q73" s="201">
        <v>2.7</v>
      </c>
      <c r="R73" s="201">
        <v>6.01</v>
      </c>
      <c r="S73" s="201">
        <v>4.0999999999999996</v>
      </c>
      <c r="T73" s="201">
        <v>0</v>
      </c>
      <c r="U73" s="201">
        <v>2.13</v>
      </c>
      <c r="V73" s="201">
        <v>0.21</v>
      </c>
      <c r="W73" s="201">
        <v>0.46</v>
      </c>
      <c r="X73" s="201">
        <v>1.53</v>
      </c>
      <c r="Y73" s="201">
        <v>0</v>
      </c>
      <c r="Z73" s="201">
        <v>4.4400000000000004</v>
      </c>
      <c r="AA73" s="201">
        <v>0.93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-0.15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4.05</v>
      </c>
      <c r="L74" s="201">
        <v>146.05000000000001</v>
      </c>
      <c r="M74" s="201">
        <v>0.96</v>
      </c>
      <c r="N74" s="201">
        <v>1.22</v>
      </c>
      <c r="O74" s="201">
        <v>0</v>
      </c>
      <c r="P74" s="201">
        <v>1.03</v>
      </c>
      <c r="Q74" s="201">
        <v>2.83</v>
      </c>
      <c r="R74" s="201">
        <v>6.24</v>
      </c>
      <c r="S74" s="201">
        <v>4.2300000000000004</v>
      </c>
      <c r="T74" s="201">
        <v>0</v>
      </c>
      <c r="U74" s="201">
        <v>2.13</v>
      </c>
      <c r="V74" s="201">
        <v>0.21</v>
      </c>
      <c r="W74" s="201">
        <v>0.46</v>
      </c>
      <c r="X74" s="201">
        <v>1.53</v>
      </c>
      <c r="Y74" s="201">
        <v>0</v>
      </c>
      <c r="Z74" s="201">
        <v>4.4400000000000004</v>
      </c>
      <c r="AA74" s="201">
        <v>0.93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-0.15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4.05</v>
      </c>
      <c r="L75" s="201">
        <v>260.39</v>
      </c>
      <c r="M75" s="201">
        <v>0.96</v>
      </c>
      <c r="N75" s="201">
        <v>1.22</v>
      </c>
      <c r="O75" s="201">
        <v>0</v>
      </c>
      <c r="P75" s="201">
        <v>1.03</v>
      </c>
      <c r="Q75" s="201">
        <v>2.83</v>
      </c>
      <c r="R75" s="201">
        <v>6.24</v>
      </c>
      <c r="S75" s="201">
        <v>4.2300000000000004</v>
      </c>
      <c r="T75" s="201">
        <v>0</v>
      </c>
      <c r="U75" s="201">
        <v>2.13</v>
      </c>
      <c r="V75" s="201">
        <v>0.21</v>
      </c>
      <c r="W75" s="201">
        <v>0.46</v>
      </c>
      <c r="X75" s="201">
        <v>1.53</v>
      </c>
      <c r="Y75" s="201">
        <v>0</v>
      </c>
      <c r="Z75" s="201">
        <v>29.63</v>
      </c>
      <c r="AA75" s="201">
        <v>0.93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-0.15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161.41999999999999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4.05</v>
      </c>
      <c r="L76" s="201">
        <v>260.39</v>
      </c>
      <c r="M76" s="201">
        <v>0.96</v>
      </c>
      <c r="N76" s="201">
        <v>1.22</v>
      </c>
      <c r="O76" s="201">
        <v>0</v>
      </c>
      <c r="P76" s="201">
        <v>1.03</v>
      </c>
      <c r="Q76" s="201">
        <v>2.83</v>
      </c>
      <c r="R76" s="201">
        <v>6.24</v>
      </c>
      <c r="S76" s="201">
        <v>4.2300000000000004</v>
      </c>
      <c r="T76" s="201">
        <v>0</v>
      </c>
      <c r="U76" s="201">
        <v>2.13</v>
      </c>
      <c r="V76" s="201">
        <v>0.21</v>
      </c>
      <c r="W76" s="201">
        <v>0.46</v>
      </c>
      <c r="X76" s="201">
        <v>1.53</v>
      </c>
      <c r="Y76" s="201">
        <v>0</v>
      </c>
      <c r="Z76" s="201">
        <v>58.62</v>
      </c>
      <c r="AA76" s="201">
        <v>0.93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-0.15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161.41999999999999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4.05</v>
      </c>
      <c r="L77" s="201">
        <v>260.39</v>
      </c>
      <c r="M77" s="201">
        <v>0.96</v>
      </c>
      <c r="N77" s="201">
        <v>1.22</v>
      </c>
      <c r="O77" s="201">
        <v>0</v>
      </c>
      <c r="P77" s="201">
        <v>1.03</v>
      </c>
      <c r="Q77" s="201">
        <v>0.23</v>
      </c>
      <c r="R77" s="201">
        <v>0.44</v>
      </c>
      <c r="S77" s="201">
        <v>0.27</v>
      </c>
      <c r="T77" s="201">
        <v>0</v>
      </c>
      <c r="U77" s="201">
        <v>2.13</v>
      </c>
      <c r="V77" s="201">
        <v>0.19</v>
      </c>
      <c r="W77" s="201">
        <v>0.46</v>
      </c>
      <c r="X77" s="201">
        <v>1.53</v>
      </c>
      <c r="Y77" s="201">
        <v>0</v>
      </c>
      <c r="Z77" s="201">
        <v>2.62</v>
      </c>
      <c r="AA77" s="201">
        <v>0.93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-0.15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161.41999999999999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4.05</v>
      </c>
      <c r="L78" s="201">
        <v>260.39</v>
      </c>
      <c r="M78" s="201">
        <v>0.96</v>
      </c>
      <c r="N78" s="201">
        <v>1.22</v>
      </c>
      <c r="O78" s="201">
        <v>0</v>
      </c>
      <c r="P78" s="201">
        <v>1.03</v>
      </c>
      <c r="Q78" s="201">
        <v>0.23</v>
      </c>
      <c r="R78" s="201">
        <v>0.44</v>
      </c>
      <c r="S78" s="201">
        <v>0.27</v>
      </c>
      <c r="T78" s="201">
        <v>0</v>
      </c>
      <c r="U78" s="201">
        <v>2.13</v>
      </c>
      <c r="V78" s="201">
        <v>0.19</v>
      </c>
      <c r="W78" s="201">
        <v>0.46</v>
      </c>
      <c r="X78" s="201">
        <v>1.53</v>
      </c>
      <c r="Y78" s="201">
        <v>0</v>
      </c>
      <c r="Z78" s="201">
        <v>2.62</v>
      </c>
      <c r="AA78" s="201">
        <v>0.93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-0.15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161.41999999999999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1.98</v>
      </c>
      <c r="L79" s="201">
        <v>218.9</v>
      </c>
      <c r="M79" s="201">
        <v>0.96</v>
      </c>
      <c r="N79" s="201">
        <v>1.22</v>
      </c>
      <c r="O79" s="201">
        <v>0</v>
      </c>
      <c r="P79" s="201">
        <v>1.84</v>
      </c>
      <c r="Q79" s="201">
        <v>0.23</v>
      </c>
      <c r="R79" s="201">
        <v>0.43</v>
      </c>
      <c r="S79" s="201">
        <v>0.27</v>
      </c>
      <c r="T79" s="201">
        <v>0</v>
      </c>
      <c r="U79" s="201">
        <v>2.13</v>
      </c>
      <c r="V79" s="201">
        <v>0.19</v>
      </c>
      <c r="W79" s="201">
        <v>0.46</v>
      </c>
      <c r="X79" s="201">
        <v>1.53</v>
      </c>
      <c r="Y79" s="201">
        <v>0</v>
      </c>
      <c r="Z79" s="201">
        <v>2.62</v>
      </c>
      <c r="AA79" s="201">
        <v>0.93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-0.15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161.41999999999999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2.97</v>
      </c>
      <c r="L80" s="201">
        <v>251.68</v>
      </c>
      <c r="M80" s="201">
        <v>0.96</v>
      </c>
      <c r="N80" s="201">
        <v>1.22</v>
      </c>
      <c r="O80" s="201">
        <v>0</v>
      </c>
      <c r="P80" s="201">
        <v>1.84</v>
      </c>
      <c r="Q80" s="201">
        <v>0.23</v>
      </c>
      <c r="R80" s="201">
        <v>0.43</v>
      </c>
      <c r="S80" s="201">
        <v>0.27</v>
      </c>
      <c r="T80" s="201">
        <v>0</v>
      </c>
      <c r="U80" s="201">
        <v>2.13</v>
      </c>
      <c r="V80" s="201">
        <v>0.19</v>
      </c>
      <c r="W80" s="201">
        <v>0.46</v>
      </c>
      <c r="X80" s="201">
        <v>1.53</v>
      </c>
      <c r="Y80" s="201">
        <v>0</v>
      </c>
      <c r="Z80" s="201">
        <v>2.62</v>
      </c>
      <c r="AA80" s="201">
        <v>0.93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-0.15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161.41999999999999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4.04</v>
      </c>
      <c r="L81" s="201">
        <v>251.68</v>
      </c>
      <c r="M81" s="201">
        <v>0.96</v>
      </c>
      <c r="N81" s="201">
        <v>1.22</v>
      </c>
      <c r="O81" s="201">
        <v>0</v>
      </c>
      <c r="P81" s="201">
        <v>1.84</v>
      </c>
      <c r="Q81" s="201">
        <v>0.23</v>
      </c>
      <c r="R81" s="201">
        <v>0.43</v>
      </c>
      <c r="S81" s="201">
        <v>0.27</v>
      </c>
      <c r="T81" s="201">
        <v>0</v>
      </c>
      <c r="U81" s="201">
        <v>2.13</v>
      </c>
      <c r="V81" s="201">
        <v>0.19</v>
      </c>
      <c r="W81" s="201">
        <v>0.46</v>
      </c>
      <c r="X81" s="201">
        <v>1.53</v>
      </c>
      <c r="Y81" s="201">
        <v>0</v>
      </c>
      <c r="Z81" s="201">
        <v>2.62</v>
      </c>
      <c r="AA81" s="201">
        <v>0.93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-0.15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161.41999999999999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4.04</v>
      </c>
      <c r="L82" s="201">
        <v>251.68</v>
      </c>
      <c r="M82" s="201">
        <v>0.96</v>
      </c>
      <c r="N82" s="201">
        <v>1.22</v>
      </c>
      <c r="O82" s="201">
        <v>0</v>
      </c>
      <c r="P82" s="201">
        <v>1.84</v>
      </c>
      <c r="Q82" s="201">
        <v>0.23</v>
      </c>
      <c r="R82" s="201">
        <v>0.43</v>
      </c>
      <c r="S82" s="201">
        <v>0.27</v>
      </c>
      <c r="T82" s="201">
        <v>0</v>
      </c>
      <c r="U82" s="201">
        <v>2.13</v>
      </c>
      <c r="V82" s="201">
        <v>0.19</v>
      </c>
      <c r="W82" s="201">
        <v>0.46</v>
      </c>
      <c r="X82" s="201">
        <v>1.53</v>
      </c>
      <c r="Y82" s="201">
        <v>0</v>
      </c>
      <c r="Z82" s="201">
        <v>2.62</v>
      </c>
      <c r="AA82" s="201">
        <v>0.93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-0.15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161.41999999999999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4.04</v>
      </c>
      <c r="L83" s="201">
        <v>251.68</v>
      </c>
      <c r="M83" s="201">
        <v>0.96</v>
      </c>
      <c r="N83" s="201">
        <v>1.22</v>
      </c>
      <c r="O83" s="201">
        <v>0</v>
      </c>
      <c r="P83" s="201">
        <v>1.84</v>
      </c>
      <c r="Q83" s="201">
        <v>0.23</v>
      </c>
      <c r="R83" s="201">
        <v>0.43</v>
      </c>
      <c r="S83" s="201">
        <v>0.27</v>
      </c>
      <c r="T83" s="201">
        <v>0</v>
      </c>
      <c r="U83" s="201">
        <v>2.13</v>
      </c>
      <c r="V83" s="201">
        <v>0.19</v>
      </c>
      <c r="W83" s="201">
        <v>0.46</v>
      </c>
      <c r="X83" s="201">
        <v>1.53</v>
      </c>
      <c r="Y83" s="201">
        <v>0</v>
      </c>
      <c r="Z83" s="201">
        <v>2.62</v>
      </c>
      <c r="AA83" s="201">
        <v>0.93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-0.15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161.41999999999999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4.04</v>
      </c>
      <c r="L84" s="201">
        <v>251.68</v>
      </c>
      <c r="M84" s="201">
        <v>0.96</v>
      </c>
      <c r="N84" s="201">
        <v>1.22</v>
      </c>
      <c r="O84" s="201">
        <v>0</v>
      </c>
      <c r="P84" s="201">
        <v>1.84</v>
      </c>
      <c r="Q84" s="201">
        <v>0.23</v>
      </c>
      <c r="R84" s="201">
        <v>0.43</v>
      </c>
      <c r="S84" s="201">
        <v>0.27</v>
      </c>
      <c r="T84" s="201">
        <v>0</v>
      </c>
      <c r="U84" s="201">
        <v>2.13</v>
      </c>
      <c r="V84" s="201">
        <v>0.19</v>
      </c>
      <c r="W84" s="201">
        <v>0.46</v>
      </c>
      <c r="X84" s="201">
        <v>1.53</v>
      </c>
      <c r="Y84" s="201">
        <v>0</v>
      </c>
      <c r="Z84" s="201">
        <v>2.62</v>
      </c>
      <c r="AA84" s="201">
        <v>0.93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-0.15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161.41999999999999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4.04</v>
      </c>
      <c r="L85" s="201">
        <v>250.74</v>
      </c>
      <c r="M85" s="201">
        <v>0.96</v>
      </c>
      <c r="N85" s="201">
        <v>1.22</v>
      </c>
      <c r="O85" s="201">
        <v>0</v>
      </c>
      <c r="P85" s="201">
        <v>1.84</v>
      </c>
      <c r="Q85" s="201">
        <v>0.23</v>
      </c>
      <c r="R85" s="201">
        <v>0.43</v>
      </c>
      <c r="S85" s="201">
        <v>0.27</v>
      </c>
      <c r="T85" s="201">
        <v>0</v>
      </c>
      <c r="U85" s="201">
        <v>2.13</v>
      </c>
      <c r="V85" s="201">
        <v>0.19</v>
      </c>
      <c r="W85" s="201">
        <v>0.46</v>
      </c>
      <c r="X85" s="201">
        <v>1.53</v>
      </c>
      <c r="Y85" s="201">
        <v>0</v>
      </c>
      <c r="Z85" s="201">
        <v>2.62</v>
      </c>
      <c r="AA85" s="201">
        <v>0.93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-0.15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161.41999999999999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4.04</v>
      </c>
      <c r="L86" s="201">
        <v>250.74</v>
      </c>
      <c r="M86" s="201">
        <v>0.96</v>
      </c>
      <c r="N86" s="201">
        <v>1.22</v>
      </c>
      <c r="O86" s="201">
        <v>0</v>
      </c>
      <c r="P86" s="201">
        <v>1.84</v>
      </c>
      <c r="Q86" s="201">
        <v>0.23</v>
      </c>
      <c r="R86" s="201">
        <v>0.43</v>
      </c>
      <c r="S86" s="201">
        <v>0.27</v>
      </c>
      <c r="T86" s="201">
        <v>0</v>
      </c>
      <c r="U86" s="201">
        <v>2.13</v>
      </c>
      <c r="V86" s="201">
        <v>0.19</v>
      </c>
      <c r="W86" s="201">
        <v>0.46</v>
      </c>
      <c r="X86" s="201">
        <v>1.53</v>
      </c>
      <c r="Y86" s="201">
        <v>0</v>
      </c>
      <c r="Z86" s="201">
        <v>2.62</v>
      </c>
      <c r="AA86" s="201">
        <v>0.93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-0.15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161.41999999999999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0.31</v>
      </c>
      <c r="L87" s="201">
        <v>250.74</v>
      </c>
      <c r="M87" s="201">
        <v>0.96</v>
      </c>
      <c r="N87" s="201">
        <v>1.22</v>
      </c>
      <c r="O87" s="201">
        <v>0</v>
      </c>
      <c r="P87" s="201">
        <v>1.06</v>
      </c>
      <c r="Q87" s="201">
        <v>0.23</v>
      </c>
      <c r="R87" s="201">
        <v>0.43</v>
      </c>
      <c r="S87" s="201">
        <v>0.27</v>
      </c>
      <c r="T87" s="201">
        <v>0</v>
      </c>
      <c r="U87" s="201">
        <v>2.13</v>
      </c>
      <c r="V87" s="201">
        <v>0.19</v>
      </c>
      <c r="W87" s="201">
        <v>0.46</v>
      </c>
      <c r="X87" s="201">
        <v>1.53</v>
      </c>
      <c r="Y87" s="201">
        <v>0</v>
      </c>
      <c r="Z87" s="201">
        <v>2.4300000000000002</v>
      </c>
      <c r="AA87" s="201">
        <v>0.93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-0.15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161.41999999999999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0.31</v>
      </c>
      <c r="L88" s="201">
        <v>232.87</v>
      </c>
      <c r="M88" s="201">
        <v>0.96</v>
      </c>
      <c r="N88" s="201">
        <v>1.22</v>
      </c>
      <c r="O88" s="201">
        <v>0</v>
      </c>
      <c r="P88" s="201">
        <v>1.06</v>
      </c>
      <c r="Q88" s="201">
        <v>0.23</v>
      </c>
      <c r="R88" s="201">
        <v>0.43</v>
      </c>
      <c r="S88" s="201">
        <v>0.27</v>
      </c>
      <c r="T88" s="201">
        <v>0</v>
      </c>
      <c r="U88" s="201">
        <v>2.13</v>
      </c>
      <c r="V88" s="201">
        <v>0.19</v>
      </c>
      <c r="W88" s="201">
        <v>0.46</v>
      </c>
      <c r="X88" s="201">
        <v>1.53</v>
      </c>
      <c r="Y88" s="201">
        <v>0</v>
      </c>
      <c r="Z88" s="201">
        <v>2.4300000000000002</v>
      </c>
      <c r="AA88" s="201">
        <v>0.93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-0.15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161.41999999999999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0.31</v>
      </c>
      <c r="L89" s="201">
        <v>203.88</v>
      </c>
      <c r="M89" s="201">
        <v>0.96</v>
      </c>
      <c r="N89" s="201">
        <v>1.22</v>
      </c>
      <c r="O89" s="201">
        <v>0</v>
      </c>
      <c r="P89" s="201">
        <v>1.06</v>
      </c>
      <c r="Q89" s="201">
        <v>0.23</v>
      </c>
      <c r="R89" s="201">
        <v>0.43</v>
      </c>
      <c r="S89" s="201">
        <v>0.27</v>
      </c>
      <c r="T89" s="201">
        <v>0</v>
      </c>
      <c r="U89" s="201">
        <v>2.13</v>
      </c>
      <c r="V89" s="201">
        <v>0.19</v>
      </c>
      <c r="W89" s="201">
        <v>0.46</v>
      </c>
      <c r="X89" s="201">
        <v>1.53</v>
      </c>
      <c r="Y89" s="201">
        <v>0</v>
      </c>
      <c r="Z89" s="201">
        <v>2.4300000000000002</v>
      </c>
      <c r="AA89" s="201">
        <v>0.93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-0.15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161.41999999999999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184.55</v>
      </c>
      <c r="M90" s="201">
        <v>0.96</v>
      </c>
      <c r="N90" s="201">
        <v>1.22</v>
      </c>
      <c r="O90" s="201">
        <v>0</v>
      </c>
      <c r="P90" s="201">
        <v>1.06</v>
      </c>
      <c r="Q90" s="201">
        <v>0.23</v>
      </c>
      <c r="R90" s="201">
        <v>0.43</v>
      </c>
      <c r="S90" s="201">
        <v>0.27</v>
      </c>
      <c r="T90" s="201">
        <v>0</v>
      </c>
      <c r="U90" s="201">
        <v>2.13</v>
      </c>
      <c r="V90" s="201">
        <v>0.19</v>
      </c>
      <c r="W90" s="201">
        <v>0.46</v>
      </c>
      <c r="X90" s="201">
        <v>1.53</v>
      </c>
      <c r="Y90" s="201">
        <v>0</v>
      </c>
      <c r="Z90" s="201">
        <v>2.4300000000000002</v>
      </c>
      <c r="AA90" s="201">
        <v>0.93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-0.15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161.41999999999999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0.31</v>
      </c>
      <c r="L91" s="201">
        <v>203.88</v>
      </c>
      <c r="M91" s="201">
        <v>0.96</v>
      </c>
      <c r="N91" s="201">
        <v>1.22</v>
      </c>
      <c r="O91" s="201">
        <v>0</v>
      </c>
      <c r="P91" s="201">
        <v>1.06</v>
      </c>
      <c r="Q91" s="201">
        <v>0.23</v>
      </c>
      <c r="R91" s="201">
        <v>0.43</v>
      </c>
      <c r="S91" s="201">
        <v>0.27</v>
      </c>
      <c r="T91" s="201">
        <v>0</v>
      </c>
      <c r="U91" s="201">
        <v>2.13</v>
      </c>
      <c r="V91" s="201">
        <v>0.19</v>
      </c>
      <c r="W91" s="201">
        <v>0.46</v>
      </c>
      <c r="X91" s="201">
        <v>1.53</v>
      </c>
      <c r="Y91" s="201">
        <v>0</v>
      </c>
      <c r="Z91" s="201">
        <v>2.4300000000000002</v>
      </c>
      <c r="AA91" s="201">
        <v>0.93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-0.15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0.31</v>
      </c>
      <c r="L92" s="201">
        <v>184.55</v>
      </c>
      <c r="M92" s="201">
        <v>0.96</v>
      </c>
      <c r="N92" s="201">
        <v>1.22</v>
      </c>
      <c r="O92" s="201">
        <v>0</v>
      </c>
      <c r="P92" s="201">
        <v>1.06</v>
      </c>
      <c r="Q92" s="201">
        <v>0.23</v>
      </c>
      <c r="R92" s="201">
        <v>0.43</v>
      </c>
      <c r="S92" s="201">
        <v>0.27</v>
      </c>
      <c r="T92" s="201">
        <v>0</v>
      </c>
      <c r="U92" s="201">
        <v>2.13</v>
      </c>
      <c r="V92" s="201">
        <v>0.19</v>
      </c>
      <c r="W92" s="201">
        <v>0.46</v>
      </c>
      <c r="X92" s="201">
        <v>1.53</v>
      </c>
      <c r="Y92" s="201">
        <v>0</v>
      </c>
      <c r="Z92" s="201">
        <v>2.4300000000000002</v>
      </c>
      <c r="AA92" s="201">
        <v>0.93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-0.15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0.31</v>
      </c>
      <c r="L93" s="201">
        <v>87.91</v>
      </c>
      <c r="M93" s="201">
        <v>0.96</v>
      </c>
      <c r="N93" s="201">
        <v>1.22</v>
      </c>
      <c r="O93" s="201">
        <v>0</v>
      </c>
      <c r="P93" s="201">
        <v>1.06</v>
      </c>
      <c r="Q93" s="201">
        <v>0.23</v>
      </c>
      <c r="R93" s="201">
        <v>0.43</v>
      </c>
      <c r="S93" s="201">
        <v>0.27</v>
      </c>
      <c r="T93" s="201">
        <v>0</v>
      </c>
      <c r="U93" s="201">
        <v>2.13</v>
      </c>
      <c r="V93" s="201">
        <v>0.19</v>
      </c>
      <c r="W93" s="201">
        <v>0.46</v>
      </c>
      <c r="X93" s="201">
        <v>1.53</v>
      </c>
      <c r="Y93" s="201">
        <v>0</v>
      </c>
      <c r="Z93" s="201">
        <v>2.4300000000000002</v>
      </c>
      <c r="AA93" s="201">
        <v>0.93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-0.15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0.31</v>
      </c>
      <c r="L94" s="201">
        <v>11.08</v>
      </c>
      <c r="M94" s="201">
        <v>0.96</v>
      </c>
      <c r="N94" s="201">
        <v>1.22</v>
      </c>
      <c r="O94" s="201">
        <v>0</v>
      </c>
      <c r="P94" s="201">
        <v>1.06</v>
      </c>
      <c r="Q94" s="201">
        <v>0.23</v>
      </c>
      <c r="R94" s="201">
        <v>0.43</v>
      </c>
      <c r="S94" s="201">
        <v>0.27</v>
      </c>
      <c r="T94" s="201">
        <v>0</v>
      </c>
      <c r="U94" s="201">
        <v>2.13</v>
      </c>
      <c r="V94" s="201">
        <v>0.19</v>
      </c>
      <c r="W94" s="201">
        <v>0.46</v>
      </c>
      <c r="X94" s="201">
        <v>1.53</v>
      </c>
      <c r="Y94" s="201">
        <v>0</v>
      </c>
      <c r="Z94" s="201">
        <v>2.4300000000000002</v>
      </c>
      <c r="AA94" s="201">
        <v>0.93</v>
      </c>
      <c r="AB94" s="201">
        <v>0</v>
      </c>
      <c r="AC94" s="201">
        <v>12.21</v>
      </c>
      <c r="AD94" s="201">
        <v>0</v>
      </c>
      <c r="AE94" s="201">
        <v>0</v>
      </c>
      <c r="AF94" s="201">
        <v>0</v>
      </c>
      <c r="AG94" s="201">
        <v>-0.15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0.31</v>
      </c>
      <c r="L95" s="201">
        <v>11.08</v>
      </c>
      <c r="M95" s="201">
        <v>0.96</v>
      </c>
      <c r="N95" s="201">
        <v>1.22</v>
      </c>
      <c r="O95" s="201">
        <v>0</v>
      </c>
      <c r="P95" s="201">
        <v>1.06</v>
      </c>
      <c r="Q95" s="201">
        <v>0.23</v>
      </c>
      <c r="R95" s="201">
        <v>0.43</v>
      </c>
      <c r="S95" s="201">
        <v>0.27</v>
      </c>
      <c r="T95" s="201">
        <v>0</v>
      </c>
      <c r="U95" s="201">
        <v>2.13</v>
      </c>
      <c r="V95" s="201">
        <v>0.19</v>
      </c>
      <c r="W95" s="201">
        <v>0.46</v>
      </c>
      <c r="X95" s="201">
        <v>1.53</v>
      </c>
      <c r="Y95" s="201">
        <v>0</v>
      </c>
      <c r="Z95" s="201">
        <v>2.4300000000000002</v>
      </c>
      <c r="AA95" s="201">
        <v>0.93</v>
      </c>
      <c r="AB95" s="201">
        <v>0</v>
      </c>
      <c r="AC95" s="201">
        <v>12.21</v>
      </c>
      <c r="AD95" s="201">
        <v>0</v>
      </c>
      <c r="AE95" s="201">
        <v>0</v>
      </c>
      <c r="AF95" s="201">
        <v>0</v>
      </c>
      <c r="AG95" s="201">
        <v>-0.15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0.31</v>
      </c>
      <c r="L96" s="201">
        <v>11.08</v>
      </c>
      <c r="M96" s="201">
        <v>0.96</v>
      </c>
      <c r="N96" s="201">
        <v>1.22</v>
      </c>
      <c r="O96" s="201">
        <v>0</v>
      </c>
      <c r="P96" s="201">
        <v>1.06</v>
      </c>
      <c r="Q96" s="201">
        <v>0.23</v>
      </c>
      <c r="R96" s="201">
        <v>0.43</v>
      </c>
      <c r="S96" s="201">
        <v>0.27</v>
      </c>
      <c r="T96" s="201">
        <v>0</v>
      </c>
      <c r="U96" s="201">
        <v>2.13</v>
      </c>
      <c r="V96" s="201">
        <v>0.19</v>
      </c>
      <c r="W96" s="201">
        <v>0.46</v>
      </c>
      <c r="X96" s="201">
        <v>1.53</v>
      </c>
      <c r="Y96" s="201">
        <v>0</v>
      </c>
      <c r="Z96" s="201">
        <v>2.4300000000000002</v>
      </c>
      <c r="AA96" s="201">
        <v>0.93</v>
      </c>
      <c r="AB96" s="201">
        <v>0</v>
      </c>
      <c r="AC96" s="201">
        <v>12.21</v>
      </c>
      <c r="AD96" s="201">
        <v>0</v>
      </c>
      <c r="AE96" s="201">
        <v>0</v>
      </c>
      <c r="AF96" s="201">
        <v>0</v>
      </c>
      <c r="AG96" s="201">
        <v>-0.15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0.31</v>
      </c>
      <c r="L97" s="201">
        <v>11.08</v>
      </c>
      <c r="M97" s="201">
        <v>0.96</v>
      </c>
      <c r="N97" s="201">
        <v>1.22</v>
      </c>
      <c r="O97" s="201">
        <v>0</v>
      </c>
      <c r="P97" s="201">
        <v>1.06</v>
      </c>
      <c r="Q97" s="201">
        <v>0.23</v>
      </c>
      <c r="R97" s="201">
        <v>0.43</v>
      </c>
      <c r="S97" s="201">
        <v>0.27</v>
      </c>
      <c r="T97" s="201">
        <v>0</v>
      </c>
      <c r="U97" s="201">
        <v>2.13</v>
      </c>
      <c r="V97" s="201">
        <v>0.24</v>
      </c>
      <c r="W97" s="201">
        <v>0.46</v>
      </c>
      <c r="X97" s="201">
        <v>1.53</v>
      </c>
      <c r="Y97" s="201">
        <v>0</v>
      </c>
      <c r="Z97" s="201">
        <v>2.4300000000000002</v>
      </c>
      <c r="AA97" s="201">
        <v>0.93</v>
      </c>
      <c r="AB97" s="201">
        <v>0</v>
      </c>
      <c r="AC97" s="201">
        <v>12.21</v>
      </c>
      <c r="AD97" s="201">
        <v>0</v>
      </c>
      <c r="AE97" s="201">
        <v>0</v>
      </c>
      <c r="AF97" s="201">
        <v>0</v>
      </c>
      <c r="AG97" s="201">
        <v>-0.15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0.31</v>
      </c>
      <c r="L98" s="201">
        <v>11.08</v>
      </c>
      <c r="M98" s="201">
        <v>0.96</v>
      </c>
      <c r="N98" s="201">
        <v>1.22</v>
      </c>
      <c r="O98" s="201">
        <v>0</v>
      </c>
      <c r="P98" s="201">
        <v>1.06</v>
      </c>
      <c r="Q98" s="201">
        <v>0.23</v>
      </c>
      <c r="R98" s="201">
        <v>0.43</v>
      </c>
      <c r="S98" s="201">
        <v>0.27</v>
      </c>
      <c r="T98" s="201">
        <v>0</v>
      </c>
      <c r="U98" s="201">
        <v>2.13</v>
      </c>
      <c r="V98" s="201">
        <v>0.26</v>
      </c>
      <c r="W98" s="201">
        <v>0.46</v>
      </c>
      <c r="X98" s="201">
        <v>1.53</v>
      </c>
      <c r="Y98" s="201">
        <v>0</v>
      </c>
      <c r="Z98" s="201">
        <v>2.4300000000000002</v>
      </c>
      <c r="AA98" s="201">
        <v>0.93</v>
      </c>
      <c r="AB98" s="201">
        <v>0</v>
      </c>
      <c r="AC98" s="201">
        <v>12.21</v>
      </c>
      <c r="AD98" s="201">
        <v>0</v>
      </c>
      <c r="AE98" s="201">
        <v>0</v>
      </c>
      <c r="AF98" s="201">
        <v>0</v>
      </c>
      <c r="AG98" s="201">
        <v>-0.15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0.28005750000000013</v>
      </c>
      <c r="E99">
        <f t="shared" si="0"/>
        <v>0</v>
      </c>
      <c r="F99">
        <f t="shared" si="0"/>
        <v>0</v>
      </c>
      <c r="G99">
        <f t="shared" si="0"/>
        <v>0.47666749999999997</v>
      </c>
      <c r="H99">
        <f t="shared" si="0"/>
        <v>0</v>
      </c>
      <c r="I99">
        <f t="shared" si="0"/>
        <v>0</v>
      </c>
      <c r="J99">
        <f t="shared" si="0"/>
        <v>0.58939999999999959</v>
      </c>
      <c r="K99">
        <f t="shared" si="0"/>
        <v>5.4317500000000005E-2</v>
      </c>
      <c r="L99">
        <f t="shared" si="0"/>
        <v>3.5295374999999991</v>
      </c>
      <c r="M99">
        <f t="shared" si="0"/>
        <v>2.2962499999999959E-2</v>
      </c>
      <c r="N99">
        <f t="shared" si="0"/>
        <v>2.9282499999999979E-2</v>
      </c>
      <c r="O99">
        <f t="shared" si="0"/>
        <v>0</v>
      </c>
      <c r="P99">
        <f t="shared" si="0"/>
        <v>2.6747500000000025E-2</v>
      </c>
      <c r="Q99">
        <f t="shared" si="0"/>
        <v>2.6860000000000026E-2</v>
      </c>
      <c r="R99">
        <f t="shared" si="0"/>
        <v>5.5800000000000023E-2</v>
      </c>
      <c r="S99">
        <f t="shared" si="0"/>
        <v>3.5330000000000049E-2</v>
      </c>
      <c r="T99">
        <f t="shared" si="0"/>
        <v>0</v>
      </c>
      <c r="U99">
        <f t="shared" si="0"/>
        <v>5.2759999999999939E-2</v>
      </c>
      <c r="V99">
        <f t="shared" si="0"/>
        <v>1.1982499999999984E-2</v>
      </c>
      <c r="W99">
        <f t="shared" si="0"/>
        <v>1.111500000000001E-2</v>
      </c>
      <c r="X99">
        <f t="shared" si="0"/>
        <v>3.7075000000000018E-2</v>
      </c>
      <c r="Y99">
        <f t="shared" si="0"/>
        <v>0</v>
      </c>
      <c r="Z99">
        <f t="shared" si="0"/>
        <v>0.34163499999999936</v>
      </c>
      <c r="AA99">
        <f t="shared" si="0"/>
        <v>0.11613000000000008</v>
      </c>
      <c r="AB99">
        <f t="shared" si="0"/>
        <v>0</v>
      </c>
      <c r="AC99">
        <f t="shared" si="0"/>
        <v>0.29304000000000041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-3.5325000000000053E-3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3.7523199999999997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-10</v>
      </c>
      <c r="N29" s="82">
        <v>-10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10</v>
      </c>
      <c r="AG29" s="82">
        <v>0</v>
      </c>
      <c r="AH29" s="82">
        <v>0</v>
      </c>
      <c r="AI29" s="82">
        <v>10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10</v>
      </c>
      <c r="BR29" s="83">
        <f t="shared" si="3"/>
        <v>0</v>
      </c>
      <c r="BS29" s="83">
        <f t="shared" si="3"/>
        <v>0</v>
      </c>
      <c r="BT29" s="83">
        <f t="shared" si="20"/>
        <v>-10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100</v>
      </c>
      <c r="DB29" s="80">
        <f t="shared" si="8"/>
        <v>0</v>
      </c>
      <c r="DC29" s="80">
        <f t="shared" si="8"/>
        <v>0</v>
      </c>
      <c r="DD29" s="80">
        <f t="shared" si="30"/>
        <v>100</v>
      </c>
      <c r="DF29" s="81">
        <f t="shared" si="31"/>
        <v>0</v>
      </c>
      <c r="DG29" s="81">
        <f t="shared" si="32"/>
        <v>10</v>
      </c>
      <c r="DH29" s="81">
        <f t="shared" si="33"/>
        <v>0</v>
      </c>
      <c r="DI29" s="81">
        <f t="shared" si="34"/>
        <v>0</v>
      </c>
      <c r="DJ29" s="81">
        <f t="shared" si="35"/>
        <v>-10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-2.5000000000000001E-3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2.5000000000000001E-3</v>
      </c>
      <c r="DE99" s="86"/>
      <c r="DF99" s="81">
        <f t="shared" si="59"/>
        <v>0</v>
      </c>
      <c r="DG99" s="81">
        <f t="shared" si="60"/>
        <v>2.5000000000000001E-3</v>
      </c>
      <c r="DH99" s="81">
        <f t="shared" si="61"/>
        <v>0</v>
      </c>
      <c r="DI99" s="81">
        <f t="shared" si="62"/>
        <v>0</v>
      </c>
      <c r="DJ99" s="81">
        <f t="shared" si="63"/>
        <v>-2.5000000000000001E-3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664.99525100000005</v>
      </c>
      <c r="I3" s="177">
        <f ca="1">INDIRECT("BRPL_EOD!" &amp; $V$3 &amp; X3)</f>
        <v>494.62</v>
      </c>
      <c r="J3" s="175">
        <f ca="1">INDIRECT("BYPL_EOD!" &amp; $V$3 &amp; X3)</f>
        <v>158.54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664.99999999999989</v>
      </c>
      <c r="N3" s="174">
        <f ca="1">INDIRECT("BRPL_ISGS_exbus!" &amp; $V$3 &amp; X3)</f>
        <v>494.6164677437896</v>
      </c>
      <c r="O3" s="175">
        <f ca="1">INDIRECT("BYPL_ISGS_exbus!" &amp; $V$3 &amp; X3)</f>
        <v>158.53886780983461</v>
      </c>
      <c r="P3" s="175">
        <f ca="1">INDIRECT("TPDDL_ISGS_exbus!" &amp; $V$3 &amp; X3)</f>
        <v>9.0499353707518821</v>
      </c>
      <c r="Q3" s="175">
        <f ca="1">INDIRECT("NDMC_ISGS_exbus!" &amp; $V$3 &amp; X3)</f>
        <v>2.7899800756240607</v>
      </c>
      <c r="R3" s="176">
        <f ca="1">SUM(N3:Q3)</f>
        <v>664.99525100000017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664.99525100000005</v>
      </c>
      <c r="I4" s="182">
        <f t="shared" ref="I4:I67" ca="1" si="5">INDIRECT("BRPL_EOD!" &amp; $V$3 &amp; X4)</f>
        <v>494.62</v>
      </c>
      <c r="J4" s="179">
        <f t="shared" ref="J4:J67" ca="1" si="6">INDIRECT("BYPL_EOD!" &amp; $V$3 &amp; X4)</f>
        <v>158.54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664.99999999999989</v>
      </c>
      <c r="N4" s="178">
        <f t="shared" ref="N4:N67" ca="1" si="10">INDIRECT("BRPL_ISGS_exbus!" &amp; $V$3 &amp; X4)</f>
        <v>494.6164677437896</v>
      </c>
      <c r="O4" s="179">
        <f t="shared" ref="O4:O67" ca="1" si="11">INDIRECT("BYPL_ISGS_exbus!" &amp; $V$3 &amp; X4)</f>
        <v>158.53886780983461</v>
      </c>
      <c r="P4" s="179">
        <f t="shared" ref="P4:P67" ca="1" si="12">INDIRECT("TPDDL_ISGS_exbus!" &amp; $V$3 &amp; X4)</f>
        <v>9.0499353707518821</v>
      </c>
      <c r="Q4" s="179">
        <f t="shared" ref="Q4:Q67" ca="1" si="13">INDIRECT("NDMC_ISGS_exbus!" &amp; $V$3 &amp; X4)</f>
        <v>2.7899800756240607</v>
      </c>
      <c r="R4" s="180">
        <f t="shared" ref="R4:R67" ca="1" si="14">SUM(N4:Q4)</f>
        <v>664.99525100000017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664.99525100000005</v>
      </c>
      <c r="I5" s="182">
        <f t="shared" ca="1" si="5"/>
        <v>494.62</v>
      </c>
      <c r="J5" s="179">
        <f t="shared" ca="1" si="6"/>
        <v>158.54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664.99999999999989</v>
      </c>
      <c r="N5" s="178">
        <f t="shared" ca="1" si="10"/>
        <v>494.6164677437896</v>
      </c>
      <c r="O5" s="179">
        <f t="shared" ca="1" si="11"/>
        <v>158.53886780983461</v>
      </c>
      <c r="P5" s="179">
        <f t="shared" ca="1" si="12"/>
        <v>9.0499353707518821</v>
      </c>
      <c r="Q5" s="179">
        <f t="shared" ca="1" si="13"/>
        <v>2.7899800756240607</v>
      </c>
      <c r="R5" s="180">
        <f t="shared" ca="1" si="14"/>
        <v>664.99525100000017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664.99525100000005</v>
      </c>
      <c r="I6" s="182">
        <f t="shared" ca="1" si="5"/>
        <v>494.62</v>
      </c>
      <c r="J6" s="179">
        <f t="shared" ca="1" si="6"/>
        <v>158.54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664.99999999999989</v>
      </c>
      <c r="N6" s="178">
        <f t="shared" ca="1" si="10"/>
        <v>494.6164677437896</v>
      </c>
      <c r="O6" s="179">
        <f t="shared" ca="1" si="11"/>
        <v>158.53886780983461</v>
      </c>
      <c r="P6" s="179">
        <f t="shared" ca="1" si="12"/>
        <v>9.0499353707518821</v>
      </c>
      <c r="Q6" s="179">
        <f t="shared" ca="1" si="13"/>
        <v>2.7899800756240607</v>
      </c>
      <c r="R6" s="180">
        <f t="shared" ca="1" si="14"/>
        <v>664.99525100000017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664.99525100000005</v>
      </c>
      <c r="I7" s="182">
        <f t="shared" ca="1" si="5"/>
        <v>494.62</v>
      </c>
      <c r="J7" s="179">
        <f t="shared" ca="1" si="6"/>
        <v>158.54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664.99999999999989</v>
      </c>
      <c r="N7" s="178">
        <f t="shared" ca="1" si="10"/>
        <v>494.6164677437896</v>
      </c>
      <c r="O7" s="179">
        <f t="shared" ca="1" si="11"/>
        <v>158.53886780983461</v>
      </c>
      <c r="P7" s="179">
        <f t="shared" ca="1" si="12"/>
        <v>9.0499353707518821</v>
      </c>
      <c r="Q7" s="179">
        <f t="shared" ca="1" si="13"/>
        <v>2.7899800756240607</v>
      </c>
      <c r="R7" s="180">
        <f t="shared" ca="1" si="14"/>
        <v>664.99525100000017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664.99525100000005</v>
      </c>
      <c r="I8" s="182">
        <f t="shared" ca="1" si="5"/>
        <v>494.62</v>
      </c>
      <c r="J8" s="179">
        <f t="shared" ca="1" si="6"/>
        <v>158.54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664.99999999999989</v>
      </c>
      <c r="N8" s="178">
        <f t="shared" ca="1" si="10"/>
        <v>494.6164677437896</v>
      </c>
      <c r="O8" s="179">
        <f t="shared" ca="1" si="11"/>
        <v>158.53886780983461</v>
      </c>
      <c r="P8" s="179">
        <f t="shared" ca="1" si="12"/>
        <v>9.0499353707518821</v>
      </c>
      <c r="Q8" s="179">
        <f t="shared" ca="1" si="13"/>
        <v>2.7899800756240607</v>
      </c>
      <c r="R8" s="180">
        <f t="shared" ca="1" si="14"/>
        <v>664.99525100000017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664.99525100000005</v>
      </c>
      <c r="I9" s="182">
        <f t="shared" ca="1" si="5"/>
        <v>494.62</v>
      </c>
      <c r="J9" s="179">
        <f t="shared" ca="1" si="6"/>
        <v>158.54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664.99999999999989</v>
      </c>
      <c r="N9" s="178">
        <f t="shared" ca="1" si="10"/>
        <v>494.6164677437896</v>
      </c>
      <c r="O9" s="179">
        <f t="shared" ca="1" si="11"/>
        <v>158.53886780983461</v>
      </c>
      <c r="P9" s="179">
        <f t="shared" ca="1" si="12"/>
        <v>9.0499353707518821</v>
      </c>
      <c r="Q9" s="179">
        <f t="shared" ca="1" si="13"/>
        <v>2.7899800756240607</v>
      </c>
      <c r="R9" s="180">
        <f t="shared" ca="1" si="14"/>
        <v>664.99525100000017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664.99525100000005</v>
      </c>
      <c r="I10" s="182">
        <f t="shared" ca="1" si="5"/>
        <v>494.62</v>
      </c>
      <c r="J10" s="179">
        <f t="shared" ca="1" si="6"/>
        <v>158.54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664.99999999999989</v>
      </c>
      <c r="N10" s="178">
        <f t="shared" ca="1" si="10"/>
        <v>494.6164677437896</v>
      </c>
      <c r="O10" s="179">
        <f t="shared" ca="1" si="11"/>
        <v>158.53886780983461</v>
      </c>
      <c r="P10" s="179">
        <f t="shared" ca="1" si="12"/>
        <v>9.0499353707518821</v>
      </c>
      <c r="Q10" s="179">
        <f t="shared" ca="1" si="13"/>
        <v>2.7899800756240607</v>
      </c>
      <c r="R10" s="180">
        <f t="shared" ca="1" si="14"/>
        <v>664.99525100000017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664.99525100000005</v>
      </c>
      <c r="I11" s="182">
        <f t="shared" ca="1" si="5"/>
        <v>494.62</v>
      </c>
      <c r="J11" s="179">
        <f t="shared" ca="1" si="6"/>
        <v>158.54</v>
      </c>
      <c r="K11" s="179">
        <f t="shared" ca="1" si="7"/>
        <v>9.0500000000000007</v>
      </c>
      <c r="L11" s="179">
        <f t="shared" ca="1" si="8"/>
        <v>2.79</v>
      </c>
      <c r="M11" s="180">
        <f t="shared" ca="1" si="9"/>
        <v>664.99999999999989</v>
      </c>
      <c r="N11" s="178">
        <f t="shared" ca="1" si="10"/>
        <v>494.6164677437896</v>
      </c>
      <c r="O11" s="179">
        <f t="shared" ca="1" si="11"/>
        <v>158.53886780983461</v>
      </c>
      <c r="P11" s="179">
        <f t="shared" ca="1" si="12"/>
        <v>9.0499353707518821</v>
      </c>
      <c r="Q11" s="179">
        <f t="shared" ca="1" si="13"/>
        <v>2.7899800756240607</v>
      </c>
      <c r="R11" s="180">
        <f t="shared" ca="1" si="14"/>
        <v>664.99525100000017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664.99525100000005</v>
      </c>
      <c r="I12" s="182">
        <f t="shared" ca="1" si="5"/>
        <v>494.62</v>
      </c>
      <c r="J12" s="179">
        <f t="shared" ca="1" si="6"/>
        <v>158.54</v>
      </c>
      <c r="K12" s="179">
        <f t="shared" ca="1" si="7"/>
        <v>9.0500000000000007</v>
      </c>
      <c r="L12" s="179">
        <f t="shared" ca="1" si="8"/>
        <v>2.79</v>
      </c>
      <c r="M12" s="180">
        <f t="shared" ca="1" si="9"/>
        <v>664.99999999999989</v>
      </c>
      <c r="N12" s="178">
        <f t="shared" ca="1" si="10"/>
        <v>494.6164677437896</v>
      </c>
      <c r="O12" s="179">
        <f t="shared" ca="1" si="11"/>
        <v>158.53886780983461</v>
      </c>
      <c r="P12" s="179">
        <f t="shared" ca="1" si="12"/>
        <v>9.0499353707518821</v>
      </c>
      <c r="Q12" s="179">
        <f t="shared" ca="1" si="13"/>
        <v>2.7899800756240607</v>
      </c>
      <c r="R12" s="180">
        <f t="shared" ca="1" si="14"/>
        <v>664.99525100000017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664.99525100000005</v>
      </c>
      <c r="I13" s="182">
        <f t="shared" ca="1" si="5"/>
        <v>494.62</v>
      </c>
      <c r="J13" s="179">
        <f t="shared" ca="1" si="6"/>
        <v>158.54</v>
      </c>
      <c r="K13" s="179">
        <f t="shared" ca="1" si="7"/>
        <v>9.0500000000000007</v>
      </c>
      <c r="L13" s="179">
        <f t="shared" ca="1" si="8"/>
        <v>2.79</v>
      </c>
      <c r="M13" s="180">
        <f t="shared" ca="1" si="9"/>
        <v>664.99999999999989</v>
      </c>
      <c r="N13" s="178">
        <f t="shared" ca="1" si="10"/>
        <v>494.6164677437896</v>
      </c>
      <c r="O13" s="179">
        <f t="shared" ca="1" si="11"/>
        <v>158.53886780983461</v>
      </c>
      <c r="P13" s="179">
        <f t="shared" ca="1" si="12"/>
        <v>9.0499353707518821</v>
      </c>
      <c r="Q13" s="179">
        <f t="shared" ca="1" si="13"/>
        <v>2.7899800756240607</v>
      </c>
      <c r="R13" s="180">
        <f t="shared" ca="1" si="14"/>
        <v>664.99525100000017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664.99525100000005</v>
      </c>
      <c r="I14" s="182">
        <f t="shared" ca="1" si="5"/>
        <v>494.62</v>
      </c>
      <c r="J14" s="179">
        <f t="shared" ca="1" si="6"/>
        <v>158.54</v>
      </c>
      <c r="K14" s="179">
        <f t="shared" ca="1" si="7"/>
        <v>9.0500000000000007</v>
      </c>
      <c r="L14" s="179">
        <f t="shared" ca="1" si="8"/>
        <v>2.79</v>
      </c>
      <c r="M14" s="180">
        <f t="shared" ca="1" si="9"/>
        <v>664.99999999999989</v>
      </c>
      <c r="N14" s="178">
        <f t="shared" ca="1" si="10"/>
        <v>494.6164677437896</v>
      </c>
      <c r="O14" s="179">
        <f t="shared" ca="1" si="11"/>
        <v>158.53886780983461</v>
      </c>
      <c r="P14" s="179">
        <f t="shared" ca="1" si="12"/>
        <v>9.0499353707518821</v>
      </c>
      <c r="Q14" s="179">
        <f t="shared" ca="1" si="13"/>
        <v>2.7899800756240607</v>
      </c>
      <c r="R14" s="180">
        <f t="shared" ca="1" si="14"/>
        <v>664.99525100000017</v>
      </c>
      <c r="W14" s="46"/>
      <c r="X14" s="46">
        <v>14</v>
      </c>
    </row>
    <row r="15" spans="1:24">
      <c r="A15" s="61" t="s">
        <v>57</v>
      </c>
      <c r="B15" s="173">
        <f t="shared" ca="1" si="3"/>
        <v>687.21594700000003</v>
      </c>
      <c r="C15" s="178">
        <f t="shared" ca="1" si="4"/>
        <v>511.16100390058654</v>
      </c>
      <c r="D15" s="179">
        <f t="shared" ca="1" si="0"/>
        <v>163.800185905847</v>
      </c>
      <c r="E15" s="179">
        <f t="shared" ca="1" si="0"/>
        <v>9.3385873779030533</v>
      </c>
      <c r="F15" s="180">
        <f t="shared" ca="1" si="0"/>
        <v>2.9161698156635834</v>
      </c>
      <c r="G15" s="181">
        <f t="shared" ca="1" si="1"/>
        <v>686.33360000000005</v>
      </c>
      <c r="H15" s="181">
        <f t="shared" ca="1" si="2"/>
        <v>663.27279099999998</v>
      </c>
      <c r="I15" s="182">
        <f t="shared" ca="1" si="5"/>
        <v>493.98</v>
      </c>
      <c r="J15" s="179">
        <f t="shared" ca="1" si="6"/>
        <v>158.33000000000001</v>
      </c>
      <c r="K15" s="179">
        <f t="shared" ca="1" si="7"/>
        <v>9.0399999999999991</v>
      </c>
      <c r="L15" s="179">
        <f t="shared" ca="1" si="8"/>
        <v>1.93</v>
      </c>
      <c r="M15" s="180">
        <f t="shared" ca="1" si="9"/>
        <v>663.28</v>
      </c>
      <c r="N15" s="178">
        <f t="shared" ca="1" si="10"/>
        <v>493.97463107312149</v>
      </c>
      <c r="O15" s="179">
        <f t="shared" ca="1" si="11"/>
        <v>158.32827915666084</v>
      </c>
      <c r="P15" s="179">
        <f t="shared" ca="1" si="12"/>
        <v>9.039901746833916</v>
      </c>
      <c r="Q15" s="179">
        <f t="shared" ca="1" si="13"/>
        <v>1.9299790233837897</v>
      </c>
      <c r="R15" s="180">
        <f t="shared" ca="1" si="14"/>
        <v>663.2727910000001</v>
      </c>
      <c r="W15" s="46"/>
      <c r="X15" s="46">
        <v>15</v>
      </c>
    </row>
    <row r="16" spans="1:24">
      <c r="A16" s="61" t="s">
        <v>58</v>
      </c>
      <c r="B16" s="173">
        <f t="shared" ca="1" si="3"/>
        <v>687.84594700000002</v>
      </c>
      <c r="C16" s="178">
        <f t="shared" ca="1" si="4"/>
        <v>511.62960686863926</v>
      </c>
      <c r="D16" s="179">
        <f t="shared" ca="1" si="0"/>
        <v>163.95034848221209</v>
      </c>
      <c r="E16" s="179">
        <f t="shared" ca="1" si="0"/>
        <v>9.3471484569550789</v>
      </c>
      <c r="F16" s="180">
        <f t="shared" ca="1" si="0"/>
        <v>2.9188431921937532</v>
      </c>
      <c r="G16" s="181">
        <f t="shared" ca="1" si="1"/>
        <v>686.96100000000001</v>
      </c>
      <c r="H16" s="181">
        <f t="shared" ca="1" si="2"/>
        <v>663.87910999999997</v>
      </c>
      <c r="I16" s="182">
        <f t="shared" ca="1" si="5"/>
        <v>494.43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1.93</v>
      </c>
      <c r="M16" s="180">
        <f t="shared" ca="1" si="9"/>
        <v>663.86999999999989</v>
      </c>
      <c r="N16" s="178">
        <f t="shared" ca="1" si="10"/>
        <v>494.43678484838904</v>
      </c>
      <c r="O16" s="179">
        <f t="shared" ca="1" si="11"/>
        <v>158.4721746150602</v>
      </c>
      <c r="P16" s="179">
        <f t="shared" ca="1" si="12"/>
        <v>9.0401240519981325</v>
      </c>
      <c r="Q16" s="179">
        <f t="shared" ca="1" si="13"/>
        <v>1.9300264845526987</v>
      </c>
      <c r="R16" s="180">
        <f t="shared" ca="1" si="14"/>
        <v>663.87911000000008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687.82730000000004</v>
      </c>
      <c r="H17" s="181">
        <f t="shared" ca="1" si="2"/>
        <v>664.71630300000004</v>
      </c>
      <c r="I17" s="182">
        <f t="shared" ca="1" si="5"/>
        <v>495.06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1.93</v>
      </c>
      <c r="M17" s="180">
        <f t="shared" ca="1" si="9"/>
        <v>664.71999999999991</v>
      </c>
      <c r="N17" s="178">
        <f t="shared" ca="1" si="10"/>
        <v>495.05724660485629</v>
      </c>
      <c r="O17" s="179">
        <f t="shared" ca="1" si="11"/>
        <v>158.66911751866954</v>
      </c>
      <c r="P17" s="179">
        <f t="shared" ca="1" si="12"/>
        <v>9.0599496106330513</v>
      </c>
      <c r="Q17" s="179">
        <f t="shared" ca="1" si="13"/>
        <v>1.9299892658412567</v>
      </c>
      <c r="R17" s="180">
        <f t="shared" ca="1" si="14"/>
        <v>664.71630300000015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687.82730000000004</v>
      </c>
      <c r="H18" s="181">
        <f t="shared" ca="1" si="2"/>
        <v>664.71630300000004</v>
      </c>
      <c r="I18" s="182">
        <f t="shared" ca="1" si="5"/>
        <v>495.06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1.93</v>
      </c>
      <c r="M18" s="180">
        <f t="shared" ca="1" si="9"/>
        <v>664.71999999999991</v>
      </c>
      <c r="N18" s="178">
        <f t="shared" ca="1" si="10"/>
        <v>495.05724660485629</v>
      </c>
      <c r="O18" s="179">
        <f t="shared" ca="1" si="11"/>
        <v>158.66911751866954</v>
      </c>
      <c r="P18" s="179">
        <f t="shared" ca="1" si="12"/>
        <v>9.0599496106330513</v>
      </c>
      <c r="Q18" s="179">
        <f t="shared" ca="1" si="13"/>
        <v>1.9299892658412567</v>
      </c>
      <c r="R18" s="180">
        <f t="shared" ca="1" si="14"/>
        <v>664.71630300000015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687.82730000000004</v>
      </c>
      <c r="H19" s="181">
        <f t="shared" ca="1" si="2"/>
        <v>664.71630300000004</v>
      </c>
      <c r="I19" s="182">
        <f t="shared" ca="1" si="5"/>
        <v>495.06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1.93</v>
      </c>
      <c r="M19" s="180">
        <f t="shared" ca="1" si="9"/>
        <v>664.71999999999991</v>
      </c>
      <c r="N19" s="178">
        <f t="shared" ca="1" si="10"/>
        <v>495.05724660485629</v>
      </c>
      <c r="O19" s="179">
        <f t="shared" ca="1" si="11"/>
        <v>158.66911751866954</v>
      </c>
      <c r="P19" s="179">
        <f t="shared" ca="1" si="12"/>
        <v>9.0599496106330513</v>
      </c>
      <c r="Q19" s="179">
        <f t="shared" ca="1" si="13"/>
        <v>1.9299892658412567</v>
      </c>
      <c r="R19" s="180">
        <f t="shared" ca="1" si="14"/>
        <v>664.71630300000015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687.82730000000004</v>
      </c>
      <c r="H20" s="181">
        <f t="shared" ca="1" si="2"/>
        <v>664.71630300000004</v>
      </c>
      <c r="I20" s="182">
        <f t="shared" ca="1" si="5"/>
        <v>495.06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1.93</v>
      </c>
      <c r="M20" s="180">
        <f t="shared" ca="1" si="9"/>
        <v>664.71999999999991</v>
      </c>
      <c r="N20" s="178">
        <f t="shared" ca="1" si="10"/>
        <v>495.05724660485629</v>
      </c>
      <c r="O20" s="179">
        <f t="shared" ca="1" si="11"/>
        <v>158.66911751866954</v>
      </c>
      <c r="P20" s="179">
        <f t="shared" ca="1" si="12"/>
        <v>9.0599496106330513</v>
      </c>
      <c r="Q20" s="179">
        <f t="shared" ca="1" si="13"/>
        <v>1.9299892658412567</v>
      </c>
      <c r="R20" s="180">
        <f t="shared" ca="1" si="14"/>
        <v>664.71630300000015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687.82730000000004</v>
      </c>
      <c r="H21" s="181">
        <f t="shared" ca="1" si="2"/>
        <v>664.71630300000004</v>
      </c>
      <c r="I21" s="182">
        <f t="shared" ca="1" si="5"/>
        <v>495.06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1.93</v>
      </c>
      <c r="M21" s="180">
        <f t="shared" ca="1" si="9"/>
        <v>664.71999999999991</v>
      </c>
      <c r="N21" s="178">
        <f t="shared" ca="1" si="10"/>
        <v>495.05724660485629</v>
      </c>
      <c r="O21" s="179">
        <f t="shared" ca="1" si="11"/>
        <v>158.66911751866954</v>
      </c>
      <c r="P21" s="179">
        <f t="shared" ca="1" si="12"/>
        <v>9.0599496106330513</v>
      </c>
      <c r="Q21" s="179">
        <f t="shared" ca="1" si="13"/>
        <v>1.9299892658412567</v>
      </c>
      <c r="R21" s="180">
        <f t="shared" ca="1" si="14"/>
        <v>664.71630300000015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687.82730000000004</v>
      </c>
      <c r="H22" s="181">
        <f t="shared" ca="1" si="2"/>
        <v>664.71630300000004</v>
      </c>
      <c r="I22" s="182">
        <f t="shared" ca="1" si="5"/>
        <v>495.06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1.93</v>
      </c>
      <c r="M22" s="180">
        <f t="shared" ca="1" si="9"/>
        <v>664.71999999999991</v>
      </c>
      <c r="N22" s="178">
        <f t="shared" ca="1" si="10"/>
        <v>495.05724660485629</v>
      </c>
      <c r="O22" s="179">
        <f t="shared" ca="1" si="11"/>
        <v>158.66911751866954</v>
      </c>
      <c r="P22" s="179">
        <f t="shared" ca="1" si="12"/>
        <v>9.0599496106330513</v>
      </c>
      <c r="Q22" s="179">
        <f t="shared" ca="1" si="13"/>
        <v>1.9299892658412567</v>
      </c>
      <c r="R22" s="180">
        <f t="shared" ca="1" si="14"/>
        <v>664.71630300000015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687.82730000000004</v>
      </c>
      <c r="H23" s="181">
        <f t="shared" ca="1" si="2"/>
        <v>664.71630300000004</v>
      </c>
      <c r="I23" s="182">
        <f t="shared" ca="1" si="5"/>
        <v>495.06</v>
      </c>
      <c r="J23" s="179">
        <f t="shared" ca="1" si="6"/>
        <v>158.66999999999999</v>
      </c>
      <c r="K23" s="179">
        <f t="shared" ca="1" si="7"/>
        <v>9.06</v>
      </c>
      <c r="L23" s="179">
        <f t="shared" ca="1" si="8"/>
        <v>1.93</v>
      </c>
      <c r="M23" s="180">
        <f t="shared" ca="1" si="9"/>
        <v>664.71999999999991</v>
      </c>
      <c r="N23" s="178">
        <f t="shared" ca="1" si="10"/>
        <v>495.05724660485629</v>
      </c>
      <c r="O23" s="179">
        <f t="shared" ca="1" si="11"/>
        <v>158.66911751866954</v>
      </c>
      <c r="P23" s="179">
        <f t="shared" ca="1" si="12"/>
        <v>9.0599496106330513</v>
      </c>
      <c r="Q23" s="179">
        <f t="shared" ca="1" si="13"/>
        <v>1.9299892658412567</v>
      </c>
      <c r="R23" s="180">
        <f t="shared" ca="1" si="14"/>
        <v>664.71630300000015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687.82730000000004</v>
      </c>
      <c r="H24" s="181">
        <f t="shared" ca="1" si="2"/>
        <v>664.71630300000004</v>
      </c>
      <c r="I24" s="182">
        <f t="shared" ca="1" si="5"/>
        <v>495.06</v>
      </c>
      <c r="J24" s="179">
        <f t="shared" ca="1" si="6"/>
        <v>158.66999999999999</v>
      </c>
      <c r="K24" s="179">
        <f t="shared" ca="1" si="7"/>
        <v>9.06</v>
      </c>
      <c r="L24" s="179">
        <f t="shared" ca="1" si="8"/>
        <v>1.93</v>
      </c>
      <c r="M24" s="180">
        <f t="shared" ca="1" si="9"/>
        <v>664.71999999999991</v>
      </c>
      <c r="N24" s="178">
        <f t="shared" ca="1" si="10"/>
        <v>495.05724660485629</v>
      </c>
      <c r="O24" s="179">
        <f t="shared" ca="1" si="11"/>
        <v>158.66911751866954</v>
      </c>
      <c r="P24" s="179">
        <f t="shared" ca="1" si="12"/>
        <v>9.0599496106330513</v>
      </c>
      <c r="Q24" s="179">
        <f t="shared" ca="1" si="13"/>
        <v>1.9299892658412567</v>
      </c>
      <c r="R24" s="180">
        <f t="shared" ca="1" si="14"/>
        <v>664.71630300000015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687.82730000000004</v>
      </c>
      <c r="H25" s="181">
        <f t="shared" ca="1" si="2"/>
        <v>664.71630300000004</v>
      </c>
      <c r="I25" s="182">
        <f t="shared" ca="1" si="5"/>
        <v>495.06</v>
      </c>
      <c r="J25" s="179">
        <f t="shared" ca="1" si="6"/>
        <v>158.66999999999999</v>
      </c>
      <c r="K25" s="179">
        <f t="shared" ca="1" si="7"/>
        <v>9.06</v>
      </c>
      <c r="L25" s="179">
        <f t="shared" ca="1" si="8"/>
        <v>1.93</v>
      </c>
      <c r="M25" s="180">
        <f t="shared" ca="1" si="9"/>
        <v>664.71999999999991</v>
      </c>
      <c r="N25" s="178">
        <f t="shared" ca="1" si="10"/>
        <v>495.05724660485629</v>
      </c>
      <c r="O25" s="179">
        <f t="shared" ca="1" si="11"/>
        <v>158.66911751866954</v>
      </c>
      <c r="P25" s="179">
        <f t="shared" ca="1" si="12"/>
        <v>9.0599496106330513</v>
      </c>
      <c r="Q25" s="179">
        <f t="shared" ca="1" si="13"/>
        <v>1.9299892658412567</v>
      </c>
      <c r="R25" s="180">
        <f t="shared" ca="1" si="14"/>
        <v>664.71630300000015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663.63649999999996</v>
      </c>
      <c r="H26" s="181">
        <f t="shared" ca="1" si="2"/>
        <v>641.33831399999997</v>
      </c>
      <c r="I26" s="182">
        <f t="shared" ca="1" si="5"/>
        <v>495.06</v>
      </c>
      <c r="J26" s="179">
        <f t="shared" ca="1" si="6"/>
        <v>135.30000000000001</v>
      </c>
      <c r="K26" s="179">
        <f t="shared" ca="1" si="7"/>
        <v>9.06</v>
      </c>
      <c r="L26" s="179">
        <f t="shared" ca="1" si="8"/>
        <v>1.93</v>
      </c>
      <c r="M26" s="180">
        <f t="shared" ca="1" si="9"/>
        <v>641.34999999999991</v>
      </c>
      <c r="N26" s="178">
        <f t="shared" ca="1" si="10"/>
        <v>495.05097954134254</v>
      </c>
      <c r="O26" s="179">
        <f t="shared" ca="1" si="11"/>
        <v>135.2975347067904</v>
      </c>
      <c r="P26" s="179">
        <f t="shared" ca="1" si="12"/>
        <v>9.0598349182817515</v>
      </c>
      <c r="Q26" s="179">
        <f t="shared" ca="1" si="13"/>
        <v>1.9299648335854058</v>
      </c>
      <c r="R26" s="180">
        <f t="shared" ca="1" si="14"/>
        <v>641.33831399999997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682.63649999999996</v>
      </c>
      <c r="H27" s="181">
        <f t="shared" ca="1" si="2"/>
        <v>659.69991400000004</v>
      </c>
      <c r="I27" s="182">
        <f t="shared" ca="1" si="5"/>
        <v>495.06</v>
      </c>
      <c r="J27" s="179">
        <f t="shared" ca="1" si="6"/>
        <v>153.66</v>
      </c>
      <c r="K27" s="179">
        <f t="shared" ca="1" si="7"/>
        <v>9.06</v>
      </c>
      <c r="L27" s="179">
        <f t="shared" ca="1" si="8"/>
        <v>1.93</v>
      </c>
      <c r="M27" s="180">
        <f t="shared" ca="1" si="9"/>
        <v>659.70999999999992</v>
      </c>
      <c r="N27" s="178">
        <f t="shared" ca="1" si="10"/>
        <v>495.05243125743141</v>
      </c>
      <c r="O27" s="179">
        <f t="shared" ca="1" si="11"/>
        <v>153.65765076357795</v>
      </c>
      <c r="P27" s="179">
        <f t="shared" ca="1" si="12"/>
        <v>9.0598614858650031</v>
      </c>
      <c r="Q27" s="179">
        <f t="shared" ca="1" si="13"/>
        <v>1.9299704931257677</v>
      </c>
      <c r="R27" s="180">
        <f t="shared" ca="1" si="14"/>
        <v>659.69991400000015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682.63649999999996</v>
      </c>
      <c r="H28" s="181">
        <f t="shared" ca="1" si="2"/>
        <v>659.69991400000004</v>
      </c>
      <c r="I28" s="182">
        <f t="shared" ca="1" si="5"/>
        <v>495.06</v>
      </c>
      <c r="J28" s="179">
        <f t="shared" ca="1" si="6"/>
        <v>153.66</v>
      </c>
      <c r="K28" s="179">
        <f t="shared" ca="1" si="7"/>
        <v>9.06</v>
      </c>
      <c r="L28" s="179">
        <f t="shared" ca="1" si="8"/>
        <v>1.93</v>
      </c>
      <c r="M28" s="180">
        <f t="shared" ca="1" si="9"/>
        <v>659.70999999999992</v>
      </c>
      <c r="N28" s="178">
        <f t="shared" ca="1" si="10"/>
        <v>495.05243125743141</v>
      </c>
      <c r="O28" s="179">
        <f t="shared" ca="1" si="11"/>
        <v>153.65765076357795</v>
      </c>
      <c r="P28" s="179">
        <f t="shared" ca="1" si="12"/>
        <v>9.0598614858650031</v>
      </c>
      <c r="Q28" s="179">
        <f t="shared" ca="1" si="13"/>
        <v>1.9299704931257677</v>
      </c>
      <c r="R28" s="180">
        <f t="shared" ca="1" si="14"/>
        <v>659.69991400000015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586.36659999999995</v>
      </c>
      <c r="H29" s="181">
        <f t="shared" ca="1" si="2"/>
        <v>566.66468199999997</v>
      </c>
      <c r="I29" s="182">
        <f t="shared" ca="1" si="5"/>
        <v>434.87</v>
      </c>
      <c r="J29" s="179">
        <f t="shared" ca="1" si="6"/>
        <v>120.8</v>
      </c>
      <c r="K29" s="179">
        <f t="shared" ca="1" si="7"/>
        <v>9.06</v>
      </c>
      <c r="L29" s="179">
        <f t="shared" ca="1" si="8"/>
        <v>1.93</v>
      </c>
      <c r="M29" s="180">
        <f t="shared" ca="1" si="9"/>
        <v>566.65999999999985</v>
      </c>
      <c r="N29" s="178">
        <f t="shared" ca="1" si="10"/>
        <v>434.87359309169528</v>
      </c>
      <c r="O29" s="179">
        <f t="shared" ca="1" si="11"/>
        <v>120.80099810397772</v>
      </c>
      <c r="P29" s="179">
        <f t="shared" ca="1" si="12"/>
        <v>9.0600748577983286</v>
      </c>
      <c r="Q29" s="179">
        <f t="shared" ca="1" si="13"/>
        <v>1.9300159465287829</v>
      </c>
      <c r="R29" s="180">
        <f t="shared" ca="1" si="14"/>
        <v>566.66468200000008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522</v>
      </c>
      <c r="H30" s="181">
        <f t="shared" ca="1" si="2"/>
        <v>504.46080000000001</v>
      </c>
      <c r="I30" s="182">
        <f t="shared" ca="1" si="5"/>
        <v>386.56</v>
      </c>
      <c r="J30" s="179">
        <f t="shared" ca="1" si="6"/>
        <v>111.14</v>
      </c>
      <c r="K30" s="179">
        <f t="shared" ca="1" si="7"/>
        <v>4.83</v>
      </c>
      <c r="L30" s="179">
        <f t="shared" ca="1" si="8"/>
        <v>1.93</v>
      </c>
      <c r="M30" s="180">
        <f t="shared" ca="1" si="9"/>
        <v>504.46</v>
      </c>
      <c r="N30" s="178">
        <f t="shared" ca="1" si="10"/>
        <v>386.5606130277921</v>
      </c>
      <c r="O30" s="179">
        <f t="shared" ca="1" si="11"/>
        <v>111.14017625183365</v>
      </c>
      <c r="P30" s="179">
        <f t="shared" ca="1" si="12"/>
        <v>4.8300076596756929</v>
      </c>
      <c r="Q30" s="179">
        <f t="shared" ca="1" si="13"/>
        <v>1.9300030606985688</v>
      </c>
      <c r="R30" s="180">
        <f t="shared" ca="1" si="14"/>
        <v>504.46080000000001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447</v>
      </c>
      <c r="H31" s="181">
        <f t="shared" ca="1" si="2"/>
        <v>431.98079999999999</v>
      </c>
      <c r="I31" s="182">
        <f t="shared" ca="1" si="5"/>
        <v>338.24</v>
      </c>
      <c r="J31" s="179">
        <f t="shared" ca="1" si="6"/>
        <v>86.98</v>
      </c>
      <c r="K31" s="179">
        <f t="shared" ca="1" si="7"/>
        <v>4.83</v>
      </c>
      <c r="L31" s="179">
        <f t="shared" ca="1" si="8"/>
        <v>1.93</v>
      </c>
      <c r="M31" s="180">
        <f t="shared" ca="1" si="9"/>
        <v>431.98</v>
      </c>
      <c r="N31" s="178">
        <f t="shared" ca="1" si="10"/>
        <v>338.24062639937034</v>
      </c>
      <c r="O31" s="179">
        <f t="shared" ca="1" si="11"/>
        <v>86.980161081531548</v>
      </c>
      <c r="P31" s="179">
        <f t="shared" ca="1" si="12"/>
        <v>4.8300089448585579</v>
      </c>
      <c r="Q31" s="179">
        <f t="shared" ca="1" si="13"/>
        <v>1.9300035742395478</v>
      </c>
      <c r="R31" s="180">
        <f t="shared" ca="1" si="14"/>
        <v>431.98079999999999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</v>
      </c>
      <c r="H32" s="181">
        <f t="shared" ca="1" si="2"/>
        <v>366.26560000000001</v>
      </c>
      <c r="I32" s="182">
        <f t="shared" ca="1" si="5"/>
        <v>272.52999999999997</v>
      </c>
      <c r="J32" s="179">
        <f t="shared" ca="1" si="6"/>
        <v>86.98</v>
      </c>
      <c r="K32" s="179">
        <f t="shared" ca="1" si="7"/>
        <v>4.83</v>
      </c>
      <c r="L32" s="179">
        <f t="shared" ca="1" si="8"/>
        <v>1.93</v>
      </c>
      <c r="M32" s="180">
        <f t="shared" ca="1" si="9"/>
        <v>366.27</v>
      </c>
      <c r="N32" s="178">
        <f t="shared" ca="1" si="10"/>
        <v>272.52672609823355</v>
      </c>
      <c r="O32" s="179">
        <f t="shared" ca="1" si="11"/>
        <v>86.978955109618596</v>
      </c>
      <c r="P32" s="179">
        <f t="shared" ca="1" si="12"/>
        <v>4.8299419772299128</v>
      </c>
      <c r="Q32" s="179">
        <f t="shared" ca="1" si="13"/>
        <v>1.9299768149179568</v>
      </c>
      <c r="R32" s="180">
        <f t="shared" ca="1" si="14"/>
        <v>366.26560000000001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366.26560000000001</v>
      </c>
      <c r="I33" s="182">
        <f t="shared" ca="1" si="5"/>
        <v>272.52999999999997</v>
      </c>
      <c r="J33" s="179">
        <f t="shared" ca="1" si="6"/>
        <v>86.98</v>
      </c>
      <c r="K33" s="179">
        <f t="shared" ca="1" si="7"/>
        <v>4.83</v>
      </c>
      <c r="L33" s="179">
        <f t="shared" ca="1" si="8"/>
        <v>1.93</v>
      </c>
      <c r="M33" s="180">
        <f t="shared" ca="1" si="9"/>
        <v>366.27</v>
      </c>
      <c r="N33" s="178">
        <f t="shared" ca="1" si="10"/>
        <v>272.52672609823355</v>
      </c>
      <c r="O33" s="179">
        <f t="shared" ca="1" si="11"/>
        <v>86.978955109618596</v>
      </c>
      <c r="P33" s="179">
        <f t="shared" ca="1" si="12"/>
        <v>4.8299419772299128</v>
      </c>
      <c r="Q33" s="179">
        <f t="shared" ca="1" si="13"/>
        <v>1.9299768149179568</v>
      </c>
      <c r="R33" s="180">
        <f t="shared" ca="1" si="14"/>
        <v>366.26560000000001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366.26560000000001</v>
      </c>
      <c r="I34" s="182">
        <f t="shared" ca="1" si="5"/>
        <v>272.52999999999997</v>
      </c>
      <c r="J34" s="179">
        <f t="shared" ca="1" si="6"/>
        <v>86.98</v>
      </c>
      <c r="K34" s="179">
        <f t="shared" ca="1" si="7"/>
        <v>4.83</v>
      </c>
      <c r="L34" s="179">
        <f t="shared" ca="1" si="8"/>
        <v>1.93</v>
      </c>
      <c r="M34" s="180">
        <f t="shared" ca="1" si="9"/>
        <v>366.27</v>
      </c>
      <c r="N34" s="178">
        <f t="shared" ca="1" si="10"/>
        <v>272.52672609823355</v>
      </c>
      <c r="O34" s="179">
        <f t="shared" ca="1" si="11"/>
        <v>86.978955109618596</v>
      </c>
      <c r="P34" s="179">
        <f t="shared" ca="1" si="12"/>
        <v>4.8299419772299128</v>
      </c>
      <c r="Q34" s="179">
        <f t="shared" ca="1" si="13"/>
        <v>1.9299768149179568</v>
      </c>
      <c r="R34" s="180">
        <f t="shared" ca="1" si="14"/>
        <v>366.26560000000001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366.26560000000001</v>
      </c>
      <c r="I35" s="182">
        <f t="shared" ca="1" si="5"/>
        <v>272.52999999999997</v>
      </c>
      <c r="J35" s="179">
        <f t="shared" ca="1" si="6"/>
        <v>86.98</v>
      </c>
      <c r="K35" s="179">
        <f t="shared" ca="1" si="7"/>
        <v>4.83</v>
      </c>
      <c r="L35" s="179">
        <f t="shared" ca="1" si="8"/>
        <v>1.93</v>
      </c>
      <c r="M35" s="180">
        <f t="shared" ca="1" si="9"/>
        <v>366.27</v>
      </c>
      <c r="N35" s="178">
        <f t="shared" ca="1" si="10"/>
        <v>272.52672609823355</v>
      </c>
      <c r="O35" s="179">
        <f t="shared" ca="1" si="11"/>
        <v>86.978955109618596</v>
      </c>
      <c r="P35" s="179">
        <f t="shared" ca="1" si="12"/>
        <v>4.8299419772299128</v>
      </c>
      <c r="Q35" s="179">
        <f t="shared" ca="1" si="13"/>
        <v>1.9299768149179568</v>
      </c>
      <c r="R35" s="180">
        <f t="shared" ca="1" si="14"/>
        <v>366.26560000000001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366.26560000000001</v>
      </c>
      <c r="I36" s="182">
        <f t="shared" ca="1" si="5"/>
        <v>272.52999999999997</v>
      </c>
      <c r="J36" s="179">
        <f t="shared" ca="1" si="6"/>
        <v>86.98</v>
      </c>
      <c r="K36" s="179">
        <f t="shared" ca="1" si="7"/>
        <v>4.83</v>
      </c>
      <c r="L36" s="179">
        <f t="shared" ca="1" si="8"/>
        <v>1.93</v>
      </c>
      <c r="M36" s="180">
        <f t="shared" ca="1" si="9"/>
        <v>366.27</v>
      </c>
      <c r="N36" s="178">
        <f t="shared" ca="1" si="10"/>
        <v>272.52672609823355</v>
      </c>
      <c r="O36" s="179">
        <f t="shared" ca="1" si="11"/>
        <v>86.978955109618596</v>
      </c>
      <c r="P36" s="179">
        <f t="shared" ca="1" si="12"/>
        <v>4.8299419772299128</v>
      </c>
      <c r="Q36" s="179">
        <f t="shared" ca="1" si="13"/>
        <v>1.9299768149179568</v>
      </c>
      <c r="R36" s="180">
        <f t="shared" ca="1" si="14"/>
        <v>366.26560000000001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366.26560000000001</v>
      </c>
      <c r="I37" s="182">
        <f t="shared" ca="1" si="5"/>
        <v>272.52999999999997</v>
      </c>
      <c r="J37" s="179">
        <f t="shared" ca="1" si="6"/>
        <v>86.98</v>
      </c>
      <c r="K37" s="179">
        <f t="shared" ca="1" si="7"/>
        <v>4.83</v>
      </c>
      <c r="L37" s="179">
        <f t="shared" ca="1" si="8"/>
        <v>1.93</v>
      </c>
      <c r="M37" s="180">
        <f t="shared" ca="1" si="9"/>
        <v>366.27</v>
      </c>
      <c r="N37" s="178">
        <f t="shared" ca="1" si="10"/>
        <v>272.52672609823355</v>
      </c>
      <c r="O37" s="179">
        <f t="shared" ca="1" si="11"/>
        <v>86.978955109618596</v>
      </c>
      <c r="P37" s="179">
        <f t="shared" ca="1" si="12"/>
        <v>4.8299419772299128</v>
      </c>
      <c r="Q37" s="179">
        <f t="shared" ca="1" si="13"/>
        <v>1.9299768149179568</v>
      </c>
      <c r="R37" s="180">
        <f t="shared" ca="1" si="14"/>
        <v>366.26560000000001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366.26560000000001</v>
      </c>
      <c r="I38" s="182">
        <f t="shared" ca="1" si="5"/>
        <v>272.52999999999997</v>
      </c>
      <c r="J38" s="179">
        <f t="shared" ca="1" si="6"/>
        <v>86.98</v>
      </c>
      <c r="K38" s="179">
        <f t="shared" ca="1" si="7"/>
        <v>4.83</v>
      </c>
      <c r="L38" s="179">
        <f t="shared" ca="1" si="8"/>
        <v>1.93</v>
      </c>
      <c r="M38" s="180">
        <f t="shared" ca="1" si="9"/>
        <v>366.27</v>
      </c>
      <c r="N38" s="178">
        <f t="shared" ca="1" si="10"/>
        <v>272.52672609823355</v>
      </c>
      <c r="O38" s="179">
        <f t="shared" ca="1" si="11"/>
        <v>86.978955109618596</v>
      </c>
      <c r="P38" s="179">
        <f t="shared" ca="1" si="12"/>
        <v>4.8299419772299128</v>
      </c>
      <c r="Q38" s="179">
        <f t="shared" ca="1" si="13"/>
        <v>1.9299768149179568</v>
      </c>
      <c r="R38" s="180">
        <f t="shared" ca="1" si="14"/>
        <v>366.26560000000001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379.89260000000002</v>
      </c>
      <c r="H39" s="181">
        <f t="shared" ca="1" si="2"/>
        <v>367.12820900000003</v>
      </c>
      <c r="I39" s="182">
        <f t="shared" ca="1" si="5"/>
        <v>272.52999999999997</v>
      </c>
      <c r="J39" s="179">
        <f t="shared" ca="1" si="6"/>
        <v>86.98</v>
      </c>
      <c r="K39" s="179">
        <f t="shared" ca="1" si="7"/>
        <v>4.83</v>
      </c>
      <c r="L39" s="179">
        <f t="shared" ca="1" si="8"/>
        <v>2.79</v>
      </c>
      <c r="M39" s="180">
        <f t="shared" ca="1" si="9"/>
        <v>367.13</v>
      </c>
      <c r="N39" s="178">
        <f t="shared" ca="1" si="10"/>
        <v>272.52867049483831</v>
      </c>
      <c r="O39" s="179">
        <f t="shared" ca="1" si="11"/>
        <v>86.979575678424553</v>
      </c>
      <c r="P39" s="179">
        <f t="shared" ca="1" si="12"/>
        <v>4.8299764374199876</v>
      </c>
      <c r="Q39" s="179">
        <f t="shared" ca="1" si="13"/>
        <v>2.7899863893171357</v>
      </c>
      <c r="R39" s="180">
        <f t="shared" ca="1" si="14"/>
        <v>367.12820899999997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379.89260000000002</v>
      </c>
      <c r="H40" s="181">
        <f t="shared" ca="1" si="2"/>
        <v>367.12820900000003</v>
      </c>
      <c r="I40" s="182">
        <f t="shared" ca="1" si="5"/>
        <v>272.52999999999997</v>
      </c>
      <c r="J40" s="179">
        <f t="shared" ca="1" si="6"/>
        <v>86.98</v>
      </c>
      <c r="K40" s="179">
        <f t="shared" ca="1" si="7"/>
        <v>4.83</v>
      </c>
      <c r="L40" s="179">
        <f t="shared" ca="1" si="8"/>
        <v>2.79</v>
      </c>
      <c r="M40" s="180">
        <f t="shared" ca="1" si="9"/>
        <v>367.13</v>
      </c>
      <c r="N40" s="178">
        <f t="shared" ca="1" si="10"/>
        <v>272.52867049483831</v>
      </c>
      <c r="O40" s="179">
        <f t="shared" ca="1" si="11"/>
        <v>86.979575678424553</v>
      </c>
      <c r="P40" s="179">
        <f t="shared" ca="1" si="12"/>
        <v>4.8299764374199876</v>
      </c>
      <c r="Q40" s="179">
        <f t="shared" ca="1" si="13"/>
        <v>2.7899863893171357</v>
      </c>
      <c r="R40" s="180">
        <f t="shared" ca="1" si="14"/>
        <v>367.12820899999997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379.89260000000002</v>
      </c>
      <c r="H41" s="181">
        <f t="shared" ca="1" si="2"/>
        <v>367.12820900000003</v>
      </c>
      <c r="I41" s="182">
        <f t="shared" ca="1" si="5"/>
        <v>272.52999999999997</v>
      </c>
      <c r="J41" s="179">
        <f t="shared" ca="1" si="6"/>
        <v>86.98</v>
      </c>
      <c r="K41" s="179">
        <f t="shared" ca="1" si="7"/>
        <v>4.83</v>
      </c>
      <c r="L41" s="179">
        <f t="shared" ca="1" si="8"/>
        <v>2.79</v>
      </c>
      <c r="M41" s="180">
        <f t="shared" ca="1" si="9"/>
        <v>367.13</v>
      </c>
      <c r="N41" s="178">
        <f t="shared" ca="1" si="10"/>
        <v>272.52867049483831</v>
      </c>
      <c r="O41" s="179">
        <f t="shared" ca="1" si="11"/>
        <v>86.979575678424553</v>
      </c>
      <c r="P41" s="179">
        <f t="shared" ca="1" si="12"/>
        <v>4.8299764374199876</v>
      </c>
      <c r="Q41" s="179">
        <f t="shared" ca="1" si="13"/>
        <v>2.7899863893171357</v>
      </c>
      <c r="R41" s="180">
        <f t="shared" ca="1" si="14"/>
        <v>367.12820899999997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379.89260000000002</v>
      </c>
      <c r="H42" s="181">
        <f t="shared" ca="1" si="2"/>
        <v>367.12820900000003</v>
      </c>
      <c r="I42" s="182">
        <f t="shared" ca="1" si="5"/>
        <v>272.52999999999997</v>
      </c>
      <c r="J42" s="179">
        <f t="shared" ca="1" si="6"/>
        <v>86.98</v>
      </c>
      <c r="K42" s="179">
        <f t="shared" ca="1" si="7"/>
        <v>4.83</v>
      </c>
      <c r="L42" s="179">
        <f t="shared" ca="1" si="8"/>
        <v>2.79</v>
      </c>
      <c r="M42" s="180">
        <f t="shared" ca="1" si="9"/>
        <v>367.13</v>
      </c>
      <c r="N42" s="178">
        <f t="shared" ca="1" si="10"/>
        <v>272.52867049483831</v>
      </c>
      <c r="O42" s="179">
        <f t="shared" ca="1" si="11"/>
        <v>86.979575678424553</v>
      </c>
      <c r="P42" s="179">
        <f t="shared" ca="1" si="12"/>
        <v>4.8299764374199876</v>
      </c>
      <c r="Q42" s="179">
        <f t="shared" ca="1" si="13"/>
        <v>2.7899863893171357</v>
      </c>
      <c r="R42" s="180">
        <f t="shared" ca="1" si="14"/>
        <v>367.12820899999997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367.273169</v>
      </c>
      <c r="I43" s="182">
        <f t="shared" ca="1" si="5"/>
        <v>272.52</v>
      </c>
      <c r="J43" s="179">
        <f t="shared" ca="1" si="6"/>
        <v>86.98</v>
      </c>
      <c r="K43" s="179">
        <f t="shared" ca="1" si="7"/>
        <v>4.9800000000000004</v>
      </c>
      <c r="L43" s="179">
        <f t="shared" ca="1" si="8"/>
        <v>2.79</v>
      </c>
      <c r="M43" s="180">
        <f t="shared" ca="1" si="9"/>
        <v>367.27000000000004</v>
      </c>
      <c r="N43" s="178">
        <f t="shared" ca="1" si="10"/>
        <v>272.52235144683743</v>
      </c>
      <c r="O43" s="179">
        <f t="shared" ca="1" si="11"/>
        <v>86.980750509488928</v>
      </c>
      <c r="P43" s="179">
        <f t="shared" ca="1" si="12"/>
        <v>4.9800429700765108</v>
      </c>
      <c r="Q43" s="179">
        <f t="shared" ca="1" si="13"/>
        <v>2.7900240735970807</v>
      </c>
      <c r="R43" s="180">
        <f t="shared" ca="1" si="14"/>
        <v>367.27316899999994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367.273169</v>
      </c>
      <c r="I44" s="182">
        <f t="shared" ca="1" si="5"/>
        <v>272.52</v>
      </c>
      <c r="J44" s="179">
        <f t="shared" ca="1" si="6"/>
        <v>86.98</v>
      </c>
      <c r="K44" s="179">
        <f t="shared" ca="1" si="7"/>
        <v>4.9800000000000004</v>
      </c>
      <c r="L44" s="179">
        <f t="shared" ca="1" si="8"/>
        <v>2.79</v>
      </c>
      <c r="M44" s="180">
        <f t="shared" ca="1" si="9"/>
        <v>367.27000000000004</v>
      </c>
      <c r="N44" s="178">
        <f t="shared" ca="1" si="10"/>
        <v>272.52235144683743</v>
      </c>
      <c r="O44" s="179">
        <f t="shared" ca="1" si="11"/>
        <v>86.980750509488928</v>
      </c>
      <c r="P44" s="179">
        <f t="shared" ca="1" si="12"/>
        <v>4.9800429700765108</v>
      </c>
      <c r="Q44" s="179">
        <f t="shared" ca="1" si="13"/>
        <v>2.7900240735970807</v>
      </c>
      <c r="R44" s="180">
        <f t="shared" ca="1" si="14"/>
        <v>367.27316899999994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367.273169</v>
      </c>
      <c r="I45" s="182">
        <f t="shared" ca="1" si="5"/>
        <v>272.52</v>
      </c>
      <c r="J45" s="179">
        <f t="shared" ca="1" si="6"/>
        <v>86.98</v>
      </c>
      <c r="K45" s="179">
        <f t="shared" ca="1" si="7"/>
        <v>4.9800000000000004</v>
      </c>
      <c r="L45" s="179">
        <f t="shared" ca="1" si="8"/>
        <v>2.79</v>
      </c>
      <c r="M45" s="180">
        <f t="shared" ca="1" si="9"/>
        <v>367.27000000000004</v>
      </c>
      <c r="N45" s="178">
        <f t="shared" ca="1" si="10"/>
        <v>272.52235144683743</v>
      </c>
      <c r="O45" s="179">
        <f t="shared" ca="1" si="11"/>
        <v>86.980750509488928</v>
      </c>
      <c r="P45" s="179">
        <f t="shared" ca="1" si="12"/>
        <v>4.9800429700765108</v>
      </c>
      <c r="Q45" s="179">
        <f t="shared" ca="1" si="13"/>
        <v>2.7900240735970807</v>
      </c>
      <c r="R45" s="180">
        <f t="shared" ca="1" si="14"/>
        <v>367.27316899999994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367.273169</v>
      </c>
      <c r="I46" s="182">
        <f t="shared" ca="1" si="5"/>
        <v>272.52</v>
      </c>
      <c r="J46" s="179">
        <f t="shared" ca="1" si="6"/>
        <v>86.98</v>
      </c>
      <c r="K46" s="179">
        <f t="shared" ca="1" si="7"/>
        <v>4.9800000000000004</v>
      </c>
      <c r="L46" s="179">
        <f t="shared" ca="1" si="8"/>
        <v>2.79</v>
      </c>
      <c r="M46" s="180">
        <f t="shared" ca="1" si="9"/>
        <v>367.27000000000004</v>
      </c>
      <c r="N46" s="178">
        <f t="shared" ca="1" si="10"/>
        <v>272.52235144683743</v>
      </c>
      <c r="O46" s="179">
        <f t="shared" ca="1" si="11"/>
        <v>86.980750509488928</v>
      </c>
      <c r="P46" s="179">
        <f t="shared" ca="1" si="12"/>
        <v>4.9800429700765108</v>
      </c>
      <c r="Q46" s="179">
        <f t="shared" ca="1" si="13"/>
        <v>2.7900240735970807</v>
      </c>
      <c r="R46" s="180">
        <f t="shared" ca="1" si="14"/>
        <v>367.27316899999994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367.273169</v>
      </c>
      <c r="I47" s="182">
        <f t="shared" ca="1" si="5"/>
        <v>272.52</v>
      </c>
      <c r="J47" s="179">
        <f t="shared" ca="1" si="6"/>
        <v>86.98</v>
      </c>
      <c r="K47" s="179">
        <f t="shared" ca="1" si="7"/>
        <v>4.9800000000000004</v>
      </c>
      <c r="L47" s="179">
        <f t="shared" ca="1" si="8"/>
        <v>2.79</v>
      </c>
      <c r="M47" s="180">
        <f t="shared" ca="1" si="9"/>
        <v>367.27000000000004</v>
      </c>
      <c r="N47" s="178">
        <f t="shared" ca="1" si="10"/>
        <v>272.52235144683743</v>
      </c>
      <c r="O47" s="179">
        <f t="shared" ca="1" si="11"/>
        <v>86.980750509488928</v>
      </c>
      <c r="P47" s="179">
        <f t="shared" ca="1" si="12"/>
        <v>4.9800429700765108</v>
      </c>
      <c r="Q47" s="179">
        <f t="shared" ca="1" si="13"/>
        <v>2.7900240735970807</v>
      </c>
      <c r="R47" s="180">
        <f t="shared" ca="1" si="14"/>
        <v>367.27316899999994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367.273169</v>
      </c>
      <c r="I48" s="182">
        <f t="shared" ca="1" si="5"/>
        <v>272.52</v>
      </c>
      <c r="J48" s="179">
        <f t="shared" ca="1" si="6"/>
        <v>86.98</v>
      </c>
      <c r="K48" s="179">
        <f t="shared" ca="1" si="7"/>
        <v>4.9800000000000004</v>
      </c>
      <c r="L48" s="179">
        <f t="shared" ca="1" si="8"/>
        <v>2.79</v>
      </c>
      <c r="M48" s="180">
        <f t="shared" ca="1" si="9"/>
        <v>367.27000000000004</v>
      </c>
      <c r="N48" s="178">
        <f t="shared" ca="1" si="10"/>
        <v>272.52235144683743</v>
      </c>
      <c r="O48" s="179">
        <f t="shared" ca="1" si="11"/>
        <v>86.980750509488928</v>
      </c>
      <c r="P48" s="179">
        <f t="shared" ca="1" si="12"/>
        <v>4.9800429700765108</v>
      </c>
      <c r="Q48" s="179">
        <f t="shared" ca="1" si="13"/>
        <v>2.7900240735970807</v>
      </c>
      <c r="R48" s="180">
        <f t="shared" ca="1" si="14"/>
        <v>367.27316899999994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367.273169</v>
      </c>
      <c r="I49" s="182">
        <f t="shared" ca="1" si="5"/>
        <v>272.52</v>
      </c>
      <c r="J49" s="179">
        <f t="shared" ca="1" si="6"/>
        <v>86.98</v>
      </c>
      <c r="K49" s="179">
        <f t="shared" ca="1" si="7"/>
        <v>4.9800000000000004</v>
      </c>
      <c r="L49" s="179">
        <f t="shared" ca="1" si="8"/>
        <v>2.79</v>
      </c>
      <c r="M49" s="180">
        <f t="shared" ca="1" si="9"/>
        <v>367.27000000000004</v>
      </c>
      <c r="N49" s="178">
        <f t="shared" ca="1" si="10"/>
        <v>272.52235144683743</v>
      </c>
      <c r="O49" s="179">
        <f t="shared" ca="1" si="11"/>
        <v>86.980750509488928</v>
      </c>
      <c r="P49" s="179">
        <f t="shared" ca="1" si="12"/>
        <v>4.9800429700765108</v>
      </c>
      <c r="Q49" s="179">
        <f t="shared" ca="1" si="13"/>
        <v>2.7900240735970807</v>
      </c>
      <c r="R49" s="180">
        <f t="shared" ca="1" si="14"/>
        <v>367.27316899999994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367.273169</v>
      </c>
      <c r="I50" s="182">
        <f t="shared" ca="1" si="5"/>
        <v>272.52</v>
      </c>
      <c r="J50" s="179">
        <f t="shared" ca="1" si="6"/>
        <v>86.98</v>
      </c>
      <c r="K50" s="179">
        <f t="shared" ca="1" si="7"/>
        <v>4.9800000000000004</v>
      </c>
      <c r="L50" s="179">
        <f t="shared" ca="1" si="8"/>
        <v>2.79</v>
      </c>
      <c r="M50" s="180">
        <f t="shared" ca="1" si="9"/>
        <v>367.27000000000004</v>
      </c>
      <c r="N50" s="178">
        <f t="shared" ca="1" si="10"/>
        <v>272.52235144683743</v>
      </c>
      <c r="O50" s="179">
        <f t="shared" ca="1" si="11"/>
        <v>86.980750509488928</v>
      </c>
      <c r="P50" s="179">
        <f t="shared" ca="1" si="12"/>
        <v>4.9800429700765108</v>
      </c>
      <c r="Q50" s="179">
        <f t="shared" ca="1" si="13"/>
        <v>2.7900240735970807</v>
      </c>
      <c r="R50" s="180">
        <f t="shared" ca="1" si="14"/>
        <v>367.27316899999994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378.8</v>
      </c>
      <c r="H51" s="181">
        <f t="shared" ca="1" si="2"/>
        <v>366.07231999999999</v>
      </c>
      <c r="I51" s="182">
        <f t="shared" ca="1" si="5"/>
        <v>273.82</v>
      </c>
      <c r="J51" s="179">
        <f t="shared" ca="1" si="6"/>
        <v>87.39</v>
      </c>
      <c r="K51" s="179">
        <f t="shared" ca="1" si="7"/>
        <v>4.8600000000000003</v>
      </c>
      <c r="L51" s="179">
        <f t="shared" ca="1" si="8"/>
        <v>0</v>
      </c>
      <c r="M51" s="180">
        <f t="shared" ca="1" si="9"/>
        <v>366.07</v>
      </c>
      <c r="N51" s="178">
        <f t="shared" ca="1" si="10"/>
        <v>273.82173535771847</v>
      </c>
      <c r="O51" s="179">
        <f t="shared" ca="1" si="11"/>
        <v>87.390553841614988</v>
      </c>
      <c r="P51" s="179">
        <f t="shared" ca="1" si="12"/>
        <v>4.8600308006665394</v>
      </c>
      <c r="Q51" s="179">
        <f t="shared" ca="1" si="13"/>
        <v>0</v>
      </c>
      <c r="R51" s="180">
        <f t="shared" ca="1" si="14"/>
        <v>366.07231999999999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378.8</v>
      </c>
      <c r="H52" s="181">
        <f t="shared" ca="1" si="2"/>
        <v>366.07231999999999</v>
      </c>
      <c r="I52" s="182">
        <f t="shared" ca="1" si="5"/>
        <v>273.82</v>
      </c>
      <c r="J52" s="179">
        <f t="shared" ca="1" si="6"/>
        <v>87.39</v>
      </c>
      <c r="K52" s="179">
        <f t="shared" ca="1" si="7"/>
        <v>4.8600000000000003</v>
      </c>
      <c r="L52" s="179">
        <f t="shared" ca="1" si="8"/>
        <v>0</v>
      </c>
      <c r="M52" s="180">
        <f t="shared" ca="1" si="9"/>
        <v>366.07</v>
      </c>
      <c r="N52" s="178">
        <f t="shared" ca="1" si="10"/>
        <v>273.82173535771847</v>
      </c>
      <c r="O52" s="179">
        <f t="shared" ca="1" si="11"/>
        <v>87.390553841614988</v>
      </c>
      <c r="P52" s="179">
        <f t="shared" ca="1" si="12"/>
        <v>4.8600308006665394</v>
      </c>
      <c r="Q52" s="179">
        <f t="shared" ca="1" si="13"/>
        <v>0</v>
      </c>
      <c r="R52" s="180">
        <f t="shared" ca="1" si="14"/>
        <v>366.07231999999999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415</v>
      </c>
      <c r="H53" s="181">
        <f t="shared" ca="1" si="2"/>
        <v>401.05599999999998</v>
      </c>
      <c r="I53" s="182">
        <f t="shared" ca="1" si="5"/>
        <v>309.25</v>
      </c>
      <c r="J53" s="179">
        <f t="shared" ca="1" si="6"/>
        <v>86.98</v>
      </c>
      <c r="K53" s="179">
        <f t="shared" ca="1" si="7"/>
        <v>4.83</v>
      </c>
      <c r="L53" s="179">
        <f t="shared" ca="1" si="8"/>
        <v>0</v>
      </c>
      <c r="M53" s="180">
        <f t="shared" ca="1" si="9"/>
        <v>401.06</v>
      </c>
      <c r="N53" s="178">
        <f t="shared" ca="1" si="10"/>
        <v>309.24691567346531</v>
      </c>
      <c r="O53" s="179">
        <f t="shared" ca="1" si="11"/>
        <v>86.979132498877973</v>
      </c>
      <c r="P53" s="179">
        <f t="shared" ca="1" si="12"/>
        <v>4.8299518276567097</v>
      </c>
      <c r="Q53" s="179">
        <f t="shared" ca="1" si="13"/>
        <v>0</v>
      </c>
      <c r="R53" s="180">
        <f t="shared" ca="1" si="14"/>
        <v>401.05599999999998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415</v>
      </c>
      <c r="H54" s="181">
        <f t="shared" ca="1" si="2"/>
        <v>401.05599999999998</v>
      </c>
      <c r="I54" s="182">
        <f t="shared" ca="1" si="5"/>
        <v>309.25</v>
      </c>
      <c r="J54" s="179">
        <f t="shared" ca="1" si="6"/>
        <v>86.98</v>
      </c>
      <c r="K54" s="179">
        <f t="shared" ca="1" si="7"/>
        <v>4.83</v>
      </c>
      <c r="L54" s="179">
        <f t="shared" ca="1" si="8"/>
        <v>0</v>
      </c>
      <c r="M54" s="180">
        <f t="shared" ca="1" si="9"/>
        <v>401.06</v>
      </c>
      <c r="N54" s="178">
        <f t="shared" ca="1" si="10"/>
        <v>309.24691567346531</v>
      </c>
      <c r="O54" s="179">
        <f t="shared" ca="1" si="11"/>
        <v>86.979132498877973</v>
      </c>
      <c r="P54" s="179">
        <f t="shared" ca="1" si="12"/>
        <v>4.8299518276567097</v>
      </c>
      <c r="Q54" s="179">
        <f t="shared" ca="1" si="13"/>
        <v>0</v>
      </c>
      <c r="R54" s="180">
        <f t="shared" ca="1" si="14"/>
        <v>401.05599999999998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475</v>
      </c>
      <c r="H55" s="181">
        <f t="shared" ca="1" si="2"/>
        <v>459.04</v>
      </c>
      <c r="I55" s="182">
        <f t="shared" ca="1" si="5"/>
        <v>367.23</v>
      </c>
      <c r="J55" s="179">
        <f t="shared" ca="1" si="6"/>
        <v>86.98</v>
      </c>
      <c r="K55" s="179">
        <f t="shared" ca="1" si="7"/>
        <v>4.83</v>
      </c>
      <c r="L55" s="179">
        <f t="shared" ca="1" si="8"/>
        <v>0</v>
      </c>
      <c r="M55" s="180">
        <f t="shared" ca="1" si="9"/>
        <v>459.04</v>
      </c>
      <c r="N55" s="178">
        <f t="shared" ca="1" si="10"/>
        <v>367.23</v>
      </c>
      <c r="O55" s="179">
        <f t="shared" ca="1" si="11"/>
        <v>86.98</v>
      </c>
      <c r="P55" s="179">
        <f t="shared" ca="1" si="12"/>
        <v>4.83</v>
      </c>
      <c r="Q55" s="179">
        <f t="shared" ca="1" si="13"/>
        <v>0</v>
      </c>
      <c r="R55" s="180">
        <f t="shared" ca="1" si="14"/>
        <v>459.04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495</v>
      </c>
      <c r="H56" s="181">
        <f t="shared" ca="1" si="2"/>
        <v>478.36799999999999</v>
      </c>
      <c r="I56" s="182">
        <f t="shared" ca="1" si="5"/>
        <v>386.56</v>
      </c>
      <c r="J56" s="179">
        <f t="shared" ca="1" si="6"/>
        <v>86.98</v>
      </c>
      <c r="K56" s="179">
        <f t="shared" ca="1" si="7"/>
        <v>4.83</v>
      </c>
      <c r="L56" s="179">
        <f t="shared" ca="1" si="8"/>
        <v>0</v>
      </c>
      <c r="M56" s="180">
        <f t="shared" ca="1" si="9"/>
        <v>478.37</v>
      </c>
      <c r="N56" s="178">
        <f t="shared" ca="1" si="10"/>
        <v>386.55838384514078</v>
      </c>
      <c r="O56" s="179">
        <f t="shared" ca="1" si="11"/>
        <v>86.979636348433218</v>
      </c>
      <c r="P56" s="179">
        <f t="shared" ca="1" si="12"/>
        <v>4.829979806425988</v>
      </c>
      <c r="Q56" s="179">
        <f t="shared" ca="1" si="13"/>
        <v>0</v>
      </c>
      <c r="R56" s="180">
        <f t="shared" ca="1" si="14"/>
        <v>478.36799999999994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541.98</v>
      </c>
      <c r="H57" s="181">
        <f t="shared" ca="1" si="2"/>
        <v>523.76947199999995</v>
      </c>
      <c r="I57" s="182">
        <f t="shared" ca="1" si="5"/>
        <v>434.88</v>
      </c>
      <c r="J57" s="179">
        <f t="shared" ca="1" si="6"/>
        <v>84.06</v>
      </c>
      <c r="K57" s="179">
        <f t="shared" ca="1" si="7"/>
        <v>4.83</v>
      </c>
      <c r="L57" s="179">
        <f t="shared" ca="1" si="8"/>
        <v>0</v>
      </c>
      <c r="M57" s="180">
        <f t="shared" ca="1" si="9"/>
        <v>523.7700000000001</v>
      </c>
      <c r="N57" s="178">
        <f t="shared" ca="1" si="10"/>
        <v>434.87956160788121</v>
      </c>
      <c r="O57" s="179">
        <f t="shared" ca="1" si="11"/>
        <v>84.059915261126051</v>
      </c>
      <c r="P57" s="179">
        <f t="shared" ca="1" si="12"/>
        <v>4.8299951309926099</v>
      </c>
      <c r="Q57" s="179">
        <f t="shared" ca="1" si="13"/>
        <v>0</v>
      </c>
      <c r="R57" s="180">
        <f t="shared" ca="1" si="14"/>
        <v>523.76947199999995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604.24990000000003</v>
      </c>
      <c r="H58" s="181">
        <f t="shared" ca="1" si="2"/>
        <v>583.94710299999997</v>
      </c>
      <c r="I58" s="182">
        <f t="shared" ca="1" si="5"/>
        <v>495.06</v>
      </c>
      <c r="J58" s="179">
        <f t="shared" ca="1" si="6"/>
        <v>84.06</v>
      </c>
      <c r="K58" s="179">
        <f t="shared" ca="1" si="7"/>
        <v>4.83</v>
      </c>
      <c r="L58" s="179">
        <f t="shared" ca="1" si="8"/>
        <v>0</v>
      </c>
      <c r="M58" s="180">
        <f t="shared" ca="1" si="9"/>
        <v>583.95000000000005</v>
      </c>
      <c r="N58" s="178">
        <f t="shared" ca="1" si="10"/>
        <v>495.05754398695086</v>
      </c>
      <c r="O58" s="179">
        <f t="shared" ca="1" si="11"/>
        <v>84.059582974877983</v>
      </c>
      <c r="P58" s="179">
        <f t="shared" ca="1" si="12"/>
        <v>4.8299760381710755</v>
      </c>
      <c r="Q58" s="179">
        <f t="shared" ca="1" si="13"/>
        <v>0</v>
      </c>
      <c r="R58" s="180">
        <f t="shared" ca="1" si="14"/>
        <v>583.94710299999986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617.26990000000001</v>
      </c>
      <c r="H59" s="181">
        <f t="shared" ca="1" si="2"/>
        <v>596.52963099999999</v>
      </c>
      <c r="I59" s="182">
        <f t="shared" ca="1" si="5"/>
        <v>495.06</v>
      </c>
      <c r="J59" s="179">
        <f t="shared" ca="1" si="6"/>
        <v>96.64</v>
      </c>
      <c r="K59" s="179">
        <f t="shared" ca="1" si="7"/>
        <v>4.83</v>
      </c>
      <c r="L59" s="179">
        <f t="shared" ca="1" si="8"/>
        <v>0</v>
      </c>
      <c r="M59" s="180">
        <f t="shared" ca="1" si="9"/>
        <v>596.53000000000009</v>
      </c>
      <c r="N59" s="178">
        <f t="shared" ca="1" si="10"/>
        <v>495.05969376705269</v>
      </c>
      <c r="O59" s="179">
        <f t="shared" ca="1" si="11"/>
        <v>96.639940220676223</v>
      </c>
      <c r="P59" s="179">
        <f t="shared" ca="1" si="12"/>
        <v>4.8299970122709661</v>
      </c>
      <c r="Q59" s="179">
        <f t="shared" ca="1" si="13"/>
        <v>0</v>
      </c>
      <c r="R59" s="180">
        <f t="shared" ca="1" si="14"/>
        <v>596.52963099999988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647.26990000000001</v>
      </c>
      <c r="H60" s="181">
        <f t="shared" ca="1" si="2"/>
        <v>625.52163099999996</v>
      </c>
      <c r="I60" s="182">
        <f t="shared" ca="1" si="5"/>
        <v>495.06</v>
      </c>
      <c r="J60" s="179">
        <f t="shared" ca="1" si="6"/>
        <v>125.63</v>
      </c>
      <c r="K60" s="179">
        <f t="shared" ca="1" si="7"/>
        <v>4.83</v>
      </c>
      <c r="L60" s="179">
        <f t="shared" ca="1" si="8"/>
        <v>0</v>
      </c>
      <c r="M60" s="180">
        <f t="shared" ca="1" si="9"/>
        <v>625.5200000000001</v>
      </c>
      <c r="N60" s="178">
        <f t="shared" ca="1" si="10"/>
        <v>495.06129083460149</v>
      </c>
      <c r="O60" s="179">
        <f t="shared" ca="1" si="11"/>
        <v>125.63032757150847</v>
      </c>
      <c r="P60" s="179">
        <f t="shared" ca="1" si="12"/>
        <v>4.830012593889883</v>
      </c>
      <c r="Q60" s="179">
        <f t="shared" ca="1" si="13"/>
        <v>0</v>
      </c>
      <c r="R60" s="180">
        <f t="shared" ca="1" si="14"/>
        <v>625.52163099999984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451.42496599999998</v>
      </c>
      <c r="H61" s="181">
        <f t="shared" ca="1" si="2"/>
        <v>436.25708700000001</v>
      </c>
      <c r="I61" s="182">
        <f t="shared" ca="1" si="5"/>
        <v>366.81</v>
      </c>
      <c r="J61" s="179">
        <f t="shared" ca="1" si="6"/>
        <v>62.74</v>
      </c>
      <c r="K61" s="179">
        <f t="shared" ca="1" si="7"/>
        <v>6.71</v>
      </c>
      <c r="L61" s="179">
        <f t="shared" ca="1" si="8"/>
        <v>0</v>
      </c>
      <c r="M61" s="180">
        <f t="shared" ca="1" si="9"/>
        <v>436.26</v>
      </c>
      <c r="N61" s="178">
        <f t="shared" ca="1" si="10"/>
        <v>366.80755073229267</v>
      </c>
      <c r="O61" s="179">
        <f t="shared" ca="1" si="11"/>
        <v>62.739581071792053</v>
      </c>
      <c r="P61" s="179">
        <f t="shared" ca="1" si="12"/>
        <v>6.7099551959152803</v>
      </c>
      <c r="Q61" s="179">
        <f t="shared" ca="1" si="13"/>
        <v>0</v>
      </c>
      <c r="R61" s="180">
        <f t="shared" ca="1" si="14"/>
        <v>436.25708699999996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465.78429</v>
      </c>
      <c r="H62" s="181">
        <f t="shared" ca="1" si="2"/>
        <v>450.133938</v>
      </c>
      <c r="I62" s="182">
        <f t="shared" ca="1" si="5"/>
        <v>380.73</v>
      </c>
      <c r="J62" s="179">
        <f t="shared" ca="1" si="6"/>
        <v>62.44</v>
      </c>
      <c r="K62" s="179">
        <f t="shared" ca="1" si="7"/>
        <v>6.96</v>
      </c>
      <c r="L62" s="179">
        <f t="shared" ca="1" si="8"/>
        <v>0</v>
      </c>
      <c r="M62" s="180">
        <f t="shared" ca="1" si="9"/>
        <v>450.13</v>
      </c>
      <c r="N62" s="178">
        <f t="shared" ca="1" si="10"/>
        <v>380.73333084828829</v>
      </c>
      <c r="O62" s="179">
        <f t="shared" ca="1" si="11"/>
        <v>62.440546261568876</v>
      </c>
      <c r="P62" s="179">
        <f t="shared" ca="1" si="12"/>
        <v>6.9600608901428478</v>
      </c>
      <c r="Q62" s="179">
        <f t="shared" ca="1" si="13"/>
        <v>0</v>
      </c>
      <c r="R62" s="180">
        <f t="shared" ca="1" si="14"/>
        <v>450.13393800000006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498.96391499999999</v>
      </c>
      <c r="H63" s="181">
        <f t="shared" ca="1" si="2"/>
        <v>482.19872700000002</v>
      </c>
      <c r="I63" s="182">
        <f t="shared" ca="1" si="5"/>
        <v>405.6</v>
      </c>
      <c r="J63" s="179">
        <f t="shared" ca="1" si="6"/>
        <v>69.180000000000007</v>
      </c>
      <c r="K63" s="179">
        <f t="shared" ca="1" si="7"/>
        <v>7.42</v>
      </c>
      <c r="L63" s="179">
        <f t="shared" ca="1" si="8"/>
        <v>0</v>
      </c>
      <c r="M63" s="180">
        <f t="shared" ca="1" si="9"/>
        <v>482.20000000000005</v>
      </c>
      <c r="N63" s="178">
        <f t="shared" ca="1" si="10"/>
        <v>405.59892922272917</v>
      </c>
      <c r="O63" s="179">
        <f t="shared" ca="1" si="11"/>
        <v>69.179817365947741</v>
      </c>
      <c r="P63" s="179">
        <f t="shared" ca="1" si="12"/>
        <v>7.4199804113231016</v>
      </c>
      <c r="Q63" s="179">
        <f t="shared" ca="1" si="13"/>
        <v>0</v>
      </c>
      <c r="R63" s="180">
        <f t="shared" ca="1" si="14"/>
        <v>482.19872699999996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540.11008100000004</v>
      </c>
      <c r="H64" s="181">
        <f t="shared" ca="1" si="2"/>
        <v>521.96238200000005</v>
      </c>
      <c r="I64" s="182">
        <f t="shared" ca="1" si="5"/>
        <v>429.53</v>
      </c>
      <c r="J64" s="179">
        <f t="shared" ca="1" si="6"/>
        <v>84.58</v>
      </c>
      <c r="K64" s="179">
        <f t="shared" ca="1" si="7"/>
        <v>7.86</v>
      </c>
      <c r="L64" s="179">
        <f t="shared" ca="1" si="8"/>
        <v>0</v>
      </c>
      <c r="M64" s="180">
        <f t="shared" ca="1" si="9"/>
        <v>521.97</v>
      </c>
      <c r="N64" s="178">
        <f t="shared" ca="1" si="10"/>
        <v>429.52373113485447</v>
      </c>
      <c r="O64" s="179">
        <f t="shared" ca="1" si="11"/>
        <v>84.578765579554386</v>
      </c>
      <c r="P64" s="179">
        <f t="shared" ca="1" si="12"/>
        <v>7.859885285591127</v>
      </c>
      <c r="Q64" s="179">
        <f t="shared" ca="1" si="13"/>
        <v>0</v>
      </c>
      <c r="R64" s="180">
        <f t="shared" ca="1" si="14"/>
        <v>521.96238199999993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656.93650000000002</v>
      </c>
      <c r="H65" s="181">
        <f t="shared" ca="1" si="2"/>
        <v>634.86343399999998</v>
      </c>
      <c r="I65" s="182">
        <f t="shared" ca="1" si="5"/>
        <v>495.05</v>
      </c>
      <c r="J65" s="179">
        <f t="shared" ca="1" si="6"/>
        <v>130.75</v>
      </c>
      <c r="K65" s="179">
        <f t="shared" ca="1" si="7"/>
        <v>9.06</v>
      </c>
      <c r="L65" s="179">
        <f t="shared" ca="1" si="8"/>
        <v>0</v>
      </c>
      <c r="M65" s="180">
        <f t="shared" ca="1" si="9"/>
        <v>634.8599999999999</v>
      </c>
      <c r="N65" s="178">
        <f t="shared" ca="1" si="10"/>
        <v>495.05267775840349</v>
      </c>
      <c r="O65" s="179">
        <f t="shared" ca="1" si="11"/>
        <v>130.75070723545349</v>
      </c>
      <c r="P65" s="179">
        <f t="shared" ca="1" si="12"/>
        <v>9.0600490061430889</v>
      </c>
      <c r="Q65" s="179">
        <f t="shared" ca="1" si="13"/>
        <v>0</v>
      </c>
      <c r="R65" s="180">
        <f t="shared" ca="1" si="14"/>
        <v>634.8634340000001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656.93650000000002</v>
      </c>
      <c r="H66" s="181">
        <f t="shared" ca="1" si="2"/>
        <v>634.86343399999998</v>
      </c>
      <c r="I66" s="182">
        <f t="shared" ca="1" si="5"/>
        <v>495.05</v>
      </c>
      <c r="J66" s="179">
        <f t="shared" ca="1" si="6"/>
        <v>130.75</v>
      </c>
      <c r="K66" s="179">
        <f t="shared" ca="1" si="7"/>
        <v>9.06</v>
      </c>
      <c r="L66" s="179">
        <f t="shared" ca="1" si="8"/>
        <v>0</v>
      </c>
      <c r="M66" s="180">
        <f t="shared" ca="1" si="9"/>
        <v>634.8599999999999</v>
      </c>
      <c r="N66" s="178">
        <f t="shared" ca="1" si="10"/>
        <v>495.05267775840349</v>
      </c>
      <c r="O66" s="179">
        <f t="shared" ca="1" si="11"/>
        <v>130.75070723545349</v>
      </c>
      <c r="P66" s="179">
        <f t="shared" ca="1" si="12"/>
        <v>9.0600490061430889</v>
      </c>
      <c r="Q66" s="179">
        <f t="shared" ca="1" si="13"/>
        <v>0</v>
      </c>
      <c r="R66" s="180">
        <f t="shared" ca="1" si="14"/>
        <v>634.8634340000001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596.10571500000003</v>
      </c>
      <c r="H67" s="181">
        <f t="shared" ref="H67:H98" ca="1" si="17">INDIRECT("ISGS_Delhi_pp!" &amp; $V$3 &amp; X67)</f>
        <v>576.07656299999996</v>
      </c>
      <c r="I67" s="182">
        <f t="shared" ca="1" si="5"/>
        <v>460.2</v>
      </c>
      <c r="J67" s="179">
        <f t="shared" ca="1" si="6"/>
        <v>107.46</v>
      </c>
      <c r="K67" s="179">
        <f t="shared" ca="1" si="7"/>
        <v>8.42</v>
      </c>
      <c r="L67" s="179">
        <f t="shared" ca="1" si="8"/>
        <v>0</v>
      </c>
      <c r="M67" s="180">
        <f t="shared" ca="1" si="9"/>
        <v>576.07999999999993</v>
      </c>
      <c r="N67" s="178">
        <f t="shared" ca="1" si="10"/>
        <v>460.19725436154704</v>
      </c>
      <c r="O67" s="179">
        <f t="shared" ca="1" si="11"/>
        <v>107.45935887373281</v>
      </c>
      <c r="P67" s="179">
        <f t="shared" ca="1" si="12"/>
        <v>8.4199497647201778</v>
      </c>
      <c r="Q67" s="179">
        <f t="shared" ca="1" si="13"/>
        <v>0</v>
      </c>
      <c r="R67" s="180">
        <f t="shared" ca="1" si="14"/>
        <v>576.07656299999996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606.64267600000005</v>
      </c>
      <c r="H68" s="181">
        <f t="shared" ca="1" si="17"/>
        <v>586.25948200000005</v>
      </c>
      <c r="I68" s="182">
        <f t="shared" ref="I68:I98" ca="1" si="20">INDIRECT("BRPL_EOD!" &amp; $V$3 &amp; X68)</f>
        <v>464.95</v>
      </c>
      <c r="J68" s="179">
        <f t="shared" ref="J68:J98" ca="1" si="21">INDIRECT("BYPL_EOD!" &amp; $V$3 &amp; X68)</f>
        <v>112.81</v>
      </c>
      <c r="K68" s="179">
        <f t="shared" ref="K68:K98" ca="1" si="22">INDIRECT("TPDDL_EOD!" &amp; $V$3 &amp; X68)</f>
        <v>8.5</v>
      </c>
      <c r="L68" s="179">
        <f t="shared" ref="L68:L98" ca="1" si="23">INDIRECT("NDMC_EOD!" &amp; $V$3 &amp; X68)</f>
        <v>0</v>
      </c>
      <c r="M68" s="180">
        <f t="shared" ref="M68:M98" ca="1" si="24">SUM(I68:L68)</f>
        <v>586.26</v>
      </c>
      <c r="N68" s="178">
        <f t="shared" ref="N68:N98" ca="1" si="25">INDIRECT("BRPL_ISGS_exbus!" &amp; $V$3 &amp; X68)</f>
        <v>464.94958918551498</v>
      </c>
      <c r="O68" s="179">
        <f t="shared" ref="O68:O98" ca="1" si="26">INDIRECT("BYPL_ISGS_exbus!" &amp; $V$3 &amp; X68)</f>
        <v>112.8099003248047</v>
      </c>
      <c r="P68" s="179">
        <f t="shared" ref="P68:P98" ca="1" si="27">INDIRECT("TPDDL_ISGS_exbus!" &amp; $V$3 &amp; X68)</f>
        <v>8.4999924896803467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586.25948200000005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625.04660000000001</v>
      </c>
      <c r="H69" s="181">
        <f t="shared" ca="1" si="17"/>
        <v>604.04503399999999</v>
      </c>
      <c r="I69" s="182">
        <f t="shared" ca="1" si="20"/>
        <v>463.87</v>
      </c>
      <c r="J69" s="179">
        <f t="shared" ca="1" si="21"/>
        <v>131.12</v>
      </c>
      <c r="K69" s="179">
        <f t="shared" ca="1" si="22"/>
        <v>9.06</v>
      </c>
      <c r="L69" s="179">
        <f t="shared" ca="1" si="23"/>
        <v>0</v>
      </c>
      <c r="M69" s="180">
        <f t="shared" ca="1" si="24"/>
        <v>604.04999999999995</v>
      </c>
      <c r="N69" s="178">
        <f t="shared" ca="1" si="25"/>
        <v>463.86618644413545</v>
      </c>
      <c r="O69" s="179">
        <f t="shared" ca="1" si="26"/>
        <v>131.1189220396987</v>
      </c>
      <c r="P69" s="179">
        <f t="shared" ca="1" si="27"/>
        <v>9.0599255161658814</v>
      </c>
      <c r="Q69" s="179">
        <f t="shared" ca="1" si="28"/>
        <v>0</v>
      </c>
      <c r="R69" s="180">
        <f t="shared" ca="1" si="29"/>
        <v>604.0450340000001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603.55740000000003</v>
      </c>
      <c r="H70" s="181">
        <f t="shared" ca="1" si="17"/>
        <v>583.277871</v>
      </c>
      <c r="I70" s="182">
        <f t="shared" ca="1" si="20"/>
        <v>415.55</v>
      </c>
      <c r="J70" s="179">
        <f t="shared" ca="1" si="21"/>
        <v>158.66999999999999</v>
      </c>
      <c r="K70" s="179">
        <f t="shared" ca="1" si="22"/>
        <v>9.06</v>
      </c>
      <c r="L70" s="179">
        <f t="shared" ca="1" si="23"/>
        <v>0</v>
      </c>
      <c r="M70" s="180">
        <f t="shared" ca="1" si="24"/>
        <v>583.28</v>
      </c>
      <c r="N70" s="178">
        <f t="shared" ca="1" si="25"/>
        <v>415.54848322255179</v>
      </c>
      <c r="O70" s="179">
        <f t="shared" ca="1" si="26"/>
        <v>158.66942084688313</v>
      </c>
      <c r="P70" s="179">
        <f t="shared" ca="1" si="27"/>
        <v>9.0599669305650821</v>
      </c>
      <c r="Q70" s="179">
        <f t="shared" ca="1" si="28"/>
        <v>0</v>
      </c>
      <c r="R70" s="180">
        <f t="shared" ca="1" si="29"/>
        <v>583.277871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553.55740000000003</v>
      </c>
      <c r="H71" s="181">
        <f t="shared" ca="1" si="17"/>
        <v>534.95787099999995</v>
      </c>
      <c r="I71" s="182">
        <f t="shared" ca="1" si="20"/>
        <v>367.23</v>
      </c>
      <c r="J71" s="179">
        <f t="shared" ca="1" si="21"/>
        <v>158.66999999999999</v>
      </c>
      <c r="K71" s="179">
        <f t="shared" ca="1" si="22"/>
        <v>9.06</v>
      </c>
      <c r="L71" s="179">
        <f t="shared" ca="1" si="23"/>
        <v>0</v>
      </c>
      <c r="M71" s="180">
        <f t="shared" ca="1" si="24"/>
        <v>534.95999999999992</v>
      </c>
      <c r="N71" s="178">
        <f t="shared" ca="1" si="25"/>
        <v>367.22853852125394</v>
      </c>
      <c r="O71" s="179">
        <f t="shared" ca="1" si="26"/>
        <v>158.66936853516151</v>
      </c>
      <c r="P71" s="179">
        <f t="shared" ca="1" si="27"/>
        <v>9.0599639435845685</v>
      </c>
      <c r="Q71" s="179">
        <f t="shared" ca="1" si="28"/>
        <v>0</v>
      </c>
      <c r="R71" s="180">
        <f t="shared" ca="1" si="29"/>
        <v>534.95787099999995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503.55739999999997</v>
      </c>
      <c r="H72" s="181">
        <f t="shared" ca="1" si="17"/>
        <v>486.63787100000002</v>
      </c>
      <c r="I72" s="182">
        <f t="shared" ca="1" si="20"/>
        <v>318.91000000000003</v>
      </c>
      <c r="J72" s="179">
        <f t="shared" ca="1" si="21"/>
        <v>158.66999999999999</v>
      </c>
      <c r="K72" s="179">
        <f t="shared" ca="1" si="22"/>
        <v>9.06</v>
      </c>
      <c r="L72" s="179">
        <f t="shared" ca="1" si="23"/>
        <v>0</v>
      </c>
      <c r="M72" s="180">
        <f t="shared" ca="1" si="24"/>
        <v>486.64000000000004</v>
      </c>
      <c r="N72" s="178">
        <f t="shared" ca="1" si="25"/>
        <v>318.9086048015165</v>
      </c>
      <c r="O72" s="179">
        <f t="shared" ca="1" si="26"/>
        <v>158.6693058350526</v>
      </c>
      <c r="P72" s="179">
        <f t="shared" ca="1" si="27"/>
        <v>9.0599603634308732</v>
      </c>
      <c r="Q72" s="179">
        <f t="shared" ca="1" si="28"/>
        <v>0</v>
      </c>
      <c r="R72" s="180">
        <f t="shared" ca="1" si="29"/>
        <v>486.63787099999996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426.5</v>
      </c>
      <c r="H73" s="181">
        <f t="shared" ca="1" si="17"/>
        <v>412.1696</v>
      </c>
      <c r="I73" s="182">
        <f t="shared" ca="1" si="20"/>
        <v>318.91000000000003</v>
      </c>
      <c r="J73" s="179">
        <f t="shared" ca="1" si="21"/>
        <v>87.94</v>
      </c>
      <c r="K73" s="179">
        <f t="shared" ca="1" si="22"/>
        <v>5.32</v>
      </c>
      <c r="L73" s="179">
        <f t="shared" ca="1" si="23"/>
        <v>0</v>
      </c>
      <c r="M73" s="180">
        <f t="shared" ca="1" si="24"/>
        <v>412.17</v>
      </c>
      <c r="N73" s="178">
        <f t="shared" ca="1" si="25"/>
        <v>318.90969050634448</v>
      </c>
      <c r="O73" s="179">
        <f t="shared" ca="1" si="26"/>
        <v>87.939914656573734</v>
      </c>
      <c r="P73" s="179">
        <f t="shared" ca="1" si="27"/>
        <v>5.3199948370817864</v>
      </c>
      <c r="Q73" s="179">
        <f t="shared" ca="1" si="28"/>
        <v>0</v>
      </c>
      <c r="R73" s="180">
        <f t="shared" ca="1" si="29"/>
        <v>412.1696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426.5</v>
      </c>
      <c r="H74" s="181">
        <f t="shared" ca="1" si="17"/>
        <v>412.1696</v>
      </c>
      <c r="I74" s="182">
        <f t="shared" ca="1" si="20"/>
        <v>318.91000000000003</v>
      </c>
      <c r="J74" s="179">
        <f t="shared" ca="1" si="21"/>
        <v>87.94</v>
      </c>
      <c r="K74" s="179">
        <f t="shared" ca="1" si="22"/>
        <v>5.32</v>
      </c>
      <c r="L74" s="179">
        <f t="shared" ca="1" si="23"/>
        <v>0</v>
      </c>
      <c r="M74" s="180">
        <f t="shared" ca="1" si="24"/>
        <v>412.17</v>
      </c>
      <c r="N74" s="178">
        <f t="shared" ca="1" si="25"/>
        <v>318.90969050634448</v>
      </c>
      <c r="O74" s="179">
        <f t="shared" ca="1" si="26"/>
        <v>87.939914656573734</v>
      </c>
      <c r="P74" s="179">
        <f t="shared" ca="1" si="27"/>
        <v>5.3199948370817864</v>
      </c>
      <c r="Q74" s="179">
        <f t="shared" ca="1" si="28"/>
        <v>0</v>
      </c>
      <c r="R74" s="180">
        <f t="shared" ca="1" si="29"/>
        <v>412.1696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468.5</v>
      </c>
      <c r="H75" s="181">
        <f t="shared" ca="1" si="17"/>
        <v>452.75839999999999</v>
      </c>
      <c r="I75" s="182">
        <f t="shared" ca="1" si="20"/>
        <v>318.91000000000003</v>
      </c>
      <c r="J75" s="179">
        <f t="shared" ca="1" si="21"/>
        <v>128.53</v>
      </c>
      <c r="K75" s="179">
        <f t="shared" ca="1" si="22"/>
        <v>5.32</v>
      </c>
      <c r="L75" s="179">
        <f t="shared" ca="1" si="23"/>
        <v>0</v>
      </c>
      <c r="M75" s="180">
        <f t="shared" ca="1" si="24"/>
        <v>452.76000000000005</v>
      </c>
      <c r="N75" s="178">
        <f t="shared" ca="1" si="25"/>
        <v>318.90887300998321</v>
      </c>
      <c r="O75" s="179">
        <f t="shared" ca="1" si="26"/>
        <v>128.52954579026414</v>
      </c>
      <c r="P75" s="179">
        <f t="shared" ca="1" si="27"/>
        <v>5.3199811997526281</v>
      </c>
      <c r="Q75" s="179">
        <f t="shared" ca="1" si="28"/>
        <v>0</v>
      </c>
      <c r="R75" s="180">
        <f t="shared" ca="1" si="29"/>
        <v>452.75839999999999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468.5</v>
      </c>
      <c r="H76" s="181">
        <f t="shared" ca="1" si="17"/>
        <v>452.75839999999999</v>
      </c>
      <c r="I76" s="182">
        <f t="shared" ca="1" si="20"/>
        <v>318.91000000000003</v>
      </c>
      <c r="J76" s="179">
        <f t="shared" ca="1" si="21"/>
        <v>128.53</v>
      </c>
      <c r="K76" s="179">
        <f t="shared" ca="1" si="22"/>
        <v>5.32</v>
      </c>
      <c r="L76" s="179">
        <f t="shared" ca="1" si="23"/>
        <v>0</v>
      </c>
      <c r="M76" s="180">
        <f t="shared" ca="1" si="24"/>
        <v>452.76000000000005</v>
      </c>
      <c r="N76" s="178">
        <f t="shared" ca="1" si="25"/>
        <v>318.90887300998321</v>
      </c>
      <c r="O76" s="179">
        <f t="shared" ca="1" si="26"/>
        <v>128.52954579026414</v>
      </c>
      <c r="P76" s="179">
        <f t="shared" ca="1" si="27"/>
        <v>5.3199811997526281</v>
      </c>
      <c r="Q76" s="179">
        <f t="shared" ca="1" si="28"/>
        <v>0</v>
      </c>
      <c r="R76" s="180">
        <f t="shared" ca="1" si="29"/>
        <v>452.75839999999999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518.5</v>
      </c>
      <c r="H77" s="181">
        <f t="shared" ca="1" si="17"/>
        <v>501.07839999999999</v>
      </c>
      <c r="I77" s="182">
        <f t="shared" ca="1" si="20"/>
        <v>367.23</v>
      </c>
      <c r="J77" s="179">
        <f t="shared" ca="1" si="21"/>
        <v>128.53</v>
      </c>
      <c r="K77" s="179">
        <f t="shared" ca="1" si="22"/>
        <v>5.32</v>
      </c>
      <c r="L77" s="179">
        <f t="shared" ca="1" si="23"/>
        <v>0</v>
      </c>
      <c r="M77" s="180">
        <f t="shared" ca="1" si="24"/>
        <v>501.08</v>
      </c>
      <c r="N77" s="178">
        <f t="shared" ca="1" si="25"/>
        <v>367.22882739682291</v>
      </c>
      <c r="O77" s="179">
        <f t="shared" ca="1" si="26"/>
        <v>128.52958959048456</v>
      </c>
      <c r="P77" s="179">
        <f t="shared" ca="1" si="27"/>
        <v>5.3199830126925844</v>
      </c>
      <c r="Q77" s="179">
        <f t="shared" ca="1" si="28"/>
        <v>0</v>
      </c>
      <c r="R77" s="180">
        <f t="shared" ca="1" si="29"/>
        <v>501.07840000000004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568.5</v>
      </c>
      <c r="H78" s="181">
        <f t="shared" ca="1" si="17"/>
        <v>549.39840000000004</v>
      </c>
      <c r="I78" s="182">
        <f t="shared" ca="1" si="20"/>
        <v>415.55</v>
      </c>
      <c r="J78" s="179">
        <f t="shared" ca="1" si="21"/>
        <v>128.53</v>
      </c>
      <c r="K78" s="179">
        <f t="shared" ca="1" si="22"/>
        <v>5.32</v>
      </c>
      <c r="L78" s="179">
        <f t="shared" ca="1" si="23"/>
        <v>0</v>
      </c>
      <c r="M78" s="180">
        <f t="shared" ca="1" si="24"/>
        <v>549.40000000000009</v>
      </c>
      <c r="N78" s="178">
        <f t="shared" ca="1" si="25"/>
        <v>415.54878980706224</v>
      </c>
      <c r="O78" s="179">
        <f t="shared" ca="1" si="26"/>
        <v>128.52962568620313</v>
      </c>
      <c r="P78" s="179">
        <f t="shared" ca="1" si="27"/>
        <v>5.3199845067346194</v>
      </c>
      <c r="Q78" s="179">
        <f t="shared" ca="1" si="28"/>
        <v>0</v>
      </c>
      <c r="R78" s="180">
        <f t="shared" ca="1" si="29"/>
        <v>549.39839999999992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561.88708999999994</v>
      </c>
      <c r="H79" s="181">
        <f t="shared" ca="1" si="17"/>
        <v>543.00768400000004</v>
      </c>
      <c r="I79" s="182">
        <f t="shared" ca="1" si="20"/>
        <v>403.51</v>
      </c>
      <c r="J79" s="179">
        <f t="shared" ca="1" si="21"/>
        <v>129.33000000000001</v>
      </c>
      <c r="K79" s="179">
        <f t="shared" ca="1" si="22"/>
        <v>7.38</v>
      </c>
      <c r="L79" s="179">
        <f t="shared" ca="1" si="23"/>
        <v>2.79</v>
      </c>
      <c r="M79" s="180">
        <f t="shared" ca="1" si="24"/>
        <v>543.01</v>
      </c>
      <c r="N79" s="178">
        <f t="shared" ca="1" si="25"/>
        <v>403.50827898351781</v>
      </c>
      <c r="O79" s="179">
        <f t="shared" ca="1" si="26"/>
        <v>129.32944839269999</v>
      </c>
      <c r="P79" s="179">
        <f t="shared" ca="1" si="27"/>
        <v>7.3799685234526073</v>
      </c>
      <c r="Q79" s="179">
        <f t="shared" ca="1" si="28"/>
        <v>2.7899881003296443</v>
      </c>
      <c r="R79" s="180">
        <f t="shared" ca="1" si="29"/>
        <v>543.00768400000004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486.750404</v>
      </c>
      <c r="H80" s="181">
        <f t="shared" ca="1" si="17"/>
        <v>470.39559000000003</v>
      </c>
      <c r="I80" s="182">
        <f t="shared" ca="1" si="20"/>
        <v>349.28</v>
      </c>
      <c r="J80" s="179">
        <f t="shared" ca="1" si="21"/>
        <v>111.95</v>
      </c>
      <c r="K80" s="179">
        <f t="shared" ca="1" si="22"/>
        <v>6.39</v>
      </c>
      <c r="L80" s="179">
        <f t="shared" ca="1" si="23"/>
        <v>2.79</v>
      </c>
      <c r="M80" s="180">
        <f t="shared" ca="1" si="24"/>
        <v>470.40999999999997</v>
      </c>
      <c r="N80" s="178">
        <f t="shared" ca="1" si="25"/>
        <v>349.26930055738615</v>
      </c>
      <c r="O80" s="179">
        <f t="shared" ca="1" si="26"/>
        <v>111.94657065219704</v>
      </c>
      <c r="P80" s="179">
        <f t="shared" ca="1" si="27"/>
        <v>6.3898042560744885</v>
      </c>
      <c r="Q80" s="179">
        <f t="shared" ca="1" si="28"/>
        <v>2.7899145343423823</v>
      </c>
      <c r="R80" s="180">
        <f t="shared" ca="1" si="29"/>
        <v>470.39559000000003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380.29</v>
      </c>
      <c r="H81" s="181">
        <f t="shared" ca="1" si="17"/>
        <v>367.51225599999998</v>
      </c>
      <c r="I81" s="182">
        <f t="shared" ca="1" si="20"/>
        <v>272.52</v>
      </c>
      <c r="J81" s="179">
        <f t="shared" ca="1" si="21"/>
        <v>86.98</v>
      </c>
      <c r="K81" s="179">
        <f t="shared" ca="1" si="22"/>
        <v>5.32</v>
      </c>
      <c r="L81" s="179">
        <f t="shared" ca="1" si="23"/>
        <v>2.7</v>
      </c>
      <c r="M81" s="180">
        <f t="shared" ca="1" si="24"/>
        <v>367.52</v>
      </c>
      <c r="N81" s="178">
        <f t="shared" ca="1" si="25"/>
        <v>272.51425774140182</v>
      </c>
      <c r="O81" s="179">
        <f t="shared" ca="1" si="26"/>
        <v>86.97816724771441</v>
      </c>
      <c r="P81" s="179">
        <f t="shared" ca="1" si="27"/>
        <v>5.319887902481498</v>
      </c>
      <c r="Q81" s="179">
        <f t="shared" ca="1" si="28"/>
        <v>2.6999431084022638</v>
      </c>
      <c r="R81" s="180">
        <f t="shared" ca="1" si="29"/>
        <v>367.51225599999998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380.29</v>
      </c>
      <c r="H82" s="181">
        <f t="shared" ca="1" si="17"/>
        <v>367.51225599999998</v>
      </c>
      <c r="I82" s="182">
        <f t="shared" ca="1" si="20"/>
        <v>272.52</v>
      </c>
      <c r="J82" s="179">
        <f t="shared" ca="1" si="21"/>
        <v>86.98</v>
      </c>
      <c r="K82" s="179">
        <f t="shared" ca="1" si="22"/>
        <v>5.32</v>
      </c>
      <c r="L82" s="179">
        <f t="shared" ca="1" si="23"/>
        <v>2.7</v>
      </c>
      <c r="M82" s="180">
        <f t="shared" ca="1" si="24"/>
        <v>367.52</v>
      </c>
      <c r="N82" s="178">
        <f t="shared" ca="1" si="25"/>
        <v>272.51425774140182</v>
      </c>
      <c r="O82" s="179">
        <f t="shared" ca="1" si="26"/>
        <v>86.97816724771441</v>
      </c>
      <c r="P82" s="179">
        <f t="shared" ca="1" si="27"/>
        <v>5.319887902481498</v>
      </c>
      <c r="Q82" s="179">
        <f t="shared" ca="1" si="28"/>
        <v>2.6999431084022638</v>
      </c>
      <c r="R82" s="180">
        <f t="shared" ca="1" si="29"/>
        <v>367.51225599999998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388.29</v>
      </c>
      <c r="H83" s="181">
        <f t="shared" ca="1" si="17"/>
        <v>375.24345599999998</v>
      </c>
      <c r="I83" s="182">
        <f t="shared" ca="1" si="20"/>
        <v>280.25</v>
      </c>
      <c r="J83" s="179">
        <f t="shared" ca="1" si="21"/>
        <v>86.98</v>
      </c>
      <c r="K83" s="179">
        <f t="shared" ca="1" si="22"/>
        <v>5.32</v>
      </c>
      <c r="L83" s="179">
        <f t="shared" ca="1" si="23"/>
        <v>2.7</v>
      </c>
      <c r="M83" s="180">
        <f t="shared" ca="1" si="24"/>
        <v>375.25</v>
      </c>
      <c r="N83" s="178">
        <f t="shared" ca="1" si="25"/>
        <v>280.24511270886074</v>
      </c>
      <c r="O83" s="179">
        <f t="shared" ca="1" si="26"/>
        <v>86.978483152245175</v>
      </c>
      <c r="P83" s="179">
        <f t="shared" ca="1" si="27"/>
        <v>5.3199072243037975</v>
      </c>
      <c r="Q83" s="179">
        <f t="shared" ca="1" si="28"/>
        <v>2.699952914590273</v>
      </c>
      <c r="R83" s="180">
        <f t="shared" ca="1" si="29"/>
        <v>375.24345599999998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434.29</v>
      </c>
      <c r="H84" s="181">
        <f t="shared" ca="1" si="17"/>
        <v>419.697856</v>
      </c>
      <c r="I84" s="182">
        <f t="shared" ca="1" si="20"/>
        <v>324.70999999999998</v>
      </c>
      <c r="J84" s="179">
        <f t="shared" ca="1" si="21"/>
        <v>86.98</v>
      </c>
      <c r="K84" s="179">
        <f t="shared" ca="1" si="22"/>
        <v>5.32</v>
      </c>
      <c r="L84" s="179">
        <f t="shared" ca="1" si="23"/>
        <v>2.7</v>
      </c>
      <c r="M84" s="180">
        <f t="shared" ca="1" si="24"/>
        <v>419.71</v>
      </c>
      <c r="N84" s="178">
        <f t="shared" ca="1" si="25"/>
        <v>324.7006047550928</v>
      </c>
      <c r="O84" s="179">
        <f t="shared" ca="1" si="26"/>
        <v>86.977483297705561</v>
      </c>
      <c r="P84" s="179">
        <f t="shared" ca="1" si="27"/>
        <v>5.3198460697148038</v>
      </c>
      <c r="Q84" s="179">
        <f t="shared" ca="1" si="28"/>
        <v>2.6999218774868363</v>
      </c>
      <c r="R84" s="180">
        <f t="shared" ca="1" si="29"/>
        <v>419.69785599999994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498.29</v>
      </c>
      <c r="H85" s="181">
        <f t="shared" ca="1" si="17"/>
        <v>481.54745600000001</v>
      </c>
      <c r="I85" s="182">
        <f t="shared" ca="1" si="20"/>
        <v>386.56</v>
      </c>
      <c r="J85" s="179">
        <f t="shared" ca="1" si="21"/>
        <v>86.98</v>
      </c>
      <c r="K85" s="179">
        <f t="shared" ca="1" si="22"/>
        <v>5.32</v>
      </c>
      <c r="L85" s="179">
        <f t="shared" ca="1" si="23"/>
        <v>2.7</v>
      </c>
      <c r="M85" s="180">
        <f t="shared" ca="1" si="24"/>
        <v>481.56</v>
      </c>
      <c r="N85" s="178">
        <f t="shared" ca="1" si="25"/>
        <v>386.5499306241382</v>
      </c>
      <c r="O85" s="179">
        <f t="shared" ca="1" si="26"/>
        <v>86.977734286236398</v>
      </c>
      <c r="P85" s="179">
        <f t="shared" ca="1" si="27"/>
        <v>5.3198614210482598</v>
      </c>
      <c r="Q85" s="179">
        <f t="shared" ca="1" si="28"/>
        <v>2.6999296685771244</v>
      </c>
      <c r="R85" s="180">
        <f t="shared" ca="1" si="29"/>
        <v>481.54745599999995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548.29</v>
      </c>
      <c r="H86" s="181">
        <f t="shared" ca="1" si="17"/>
        <v>529.86745599999995</v>
      </c>
      <c r="I86" s="182">
        <f t="shared" ca="1" si="20"/>
        <v>434.88</v>
      </c>
      <c r="J86" s="179">
        <f t="shared" ca="1" si="21"/>
        <v>86.98</v>
      </c>
      <c r="K86" s="179">
        <f t="shared" ca="1" si="22"/>
        <v>5.32</v>
      </c>
      <c r="L86" s="179">
        <f t="shared" ca="1" si="23"/>
        <v>2.7</v>
      </c>
      <c r="M86" s="180">
        <f t="shared" ca="1" si="24"/>
        <v>529.88000000000011</v>
      </c>
      <c r="N86" s="178">
        <f t="shared" ca="1" si="25"/>
        <v>434.869704962029</v>
      </c>
      <c r="O86" s="179">
        <f t="shared" ca="1" si="26"/>
        <v>86.977940897712671</v>
      </c>
      <c r="P86" s="179">
        <f t="shared" ca="1" si="27"/>
        <v>5.3198740581263673</v>
      </c>
      <c r="Q86" s="179">
        <f t="shared" ca="1" si="28"/>
        <v>2.6999360821318028</v>
      </c>
      <c r="R86" s="180">
        <f t="shared" ca="1" si="29"/>
        <v>529.86745599999983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613.97209999999995</v>
      </c>
      <c r="H87" s="181">
        <f t="shared" ca="1" si="17"/>
        <v>593.34263699999997</v>
      </c>
      <c r="I87" s="182">
        <f t="shared" ca="1" si="20"/>
        <v>494.62</v>
      </c>
      <c r="J87" s="179">
        <f t="shared" ca="1" si="21"/>
        <v>86.98</v>
      </c>
      <c r="K87" s="179">
        <f t="shared" ca="1" si="22"/>
        <v>9.0500000000000007</v>
      </c>
      <c r="L87" s="179">
        <f t="shared" ca="1" si="23"/>
        <v>2.7</v>
      </c>
      <c r="M87" s="180">
        <f t="shared" ca="1" si="24"/>
        <v>593.35</v>
      </c>
      <c r="N87" s="178">
        <f t="shared" ca="1" si="25"/>
        <v>494.61386216051233</v>
      </c>
      <c r="O87" s="179">
        <f t="shared" ca="1" si="26"/>
        <v>86.978920647611019</v>
      </c>
      <c r="P87" s="179">
        <f t="shared" ca="1" si="27"/>
        <v>9.0498876967220028</v>
      </c>
      <c r="Q87" s="179">
        <f t="shared" ca="1" si="28"/>
        <v>2.6999664951546305</v>
      </c>
      <c r="R87" s="180">
        <f t="shared" ca="1" si="29"/>
        <v>593.34263699999997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613.97209999999995</v>
      </c>
      <c r="H88" s="181">
        <f t="shared" ca="1" si="17"/>
        <v>593.34263699999997</v>
      </c>
      <c r="I88" s="182">
        <f t="shared" ca="1" si="20"/>
        <v>494.62</v>
      </c>
      <c r="J88" s="179">
        <f t="shared" ca="1" si="21"/>
        <v>86.98</v>
      </c>
      <c r="K88" s="179">
        <f t="shared" ca="1" si="22"/>
        <v>9.0500000000000007</v>
      </c>
      <c r="L88" s="179">
        <f t="shared" ca="1" si="23"/>
        <v>2.7</v>
      </c>
      <c r="M88" s="180">
        <f t="shared" ca="1" si="24"/>
        <v>593.35</v>
      </c>
      <c r="N88" s="178">
        <f t="shared" ca="1" si="25"/>
        <v>494.61386216051233</v>
      </c>
      <c r="O88" s="179">
        <f t="shared" ca="1" si="26"/>
        <v>86.978920647611019</v>
      </c>
      <c r="P88" s="179">
        <f t="shared" ca="1" si="27"/>
        <v>9.0498876967220028</v>
      </c>
      <c r="Q88" s="179">
        <f t="shared" ca="1" si="28"/>
        <v>2.6999664951546305</v>
      </c>
      <c r="R88" s="180">
        <f t="shared" ca="1" si="29"/>
        <v>593.34263699999997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613.97209999999995</v>
      </c>
      <c r="H89" s="181">
        <f t="shared" ca="1" si="17"/>
        <v>593.34263699999997</v>
      </c>
      <c r="I89" s="182">
        <f t="shared" ca="1" si="20"/>
        <v>494.62</v>
      </c>
      <c r="J89" s="179">
        <f t="shared" ca="1" si="21"/>
        <v>86.98</v>
      </c>
      <c r="K89" s="179">
        <f t="shared" ca="1" si="22"/>
        <v>9.0500000000000007</v>
      </c>
      <c r="L89" s="179">
        <f t="shared" ca="1" si="23"/>
        <v>2.7</v>
      </c>
      <c r="M89" s="180">
        <f t="shared" ca="1" si="24"/>
        <v>593.35</v>
      </c>
      <c r="N89" s="178">
        <f t="shared" ca="1" si="25"/>
        <v>494.61386216051233</v>
      </c>
      <c r="O89" s="179">
        <f t="shared" ca="1" si="26"/>
        <v>86.978920647611019</v>
      </c>
      <c r="P89" s="179">
        <f t="shared" ca="1" si="27"/>
        <v>9.0498876967220028</v>
      </c>
      <c r="Q89" s="179">
        <f t="shared" ca="1" si="28"/>
        <v>2.6999664951546305</v>
      </c>
      <c r="R89" s="180">
        <f t="shared" ca="1" si="29"/>
        <v>593.34263699999997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613.97209999999995</v>
      </c>
      <c r="H90" s="181">
        <f t="shared" ca="1" si="17"/>
        <v>593.34263699999997</v>
      </c>
      <c r="I90" s="182">
        <f t="shared" ca="1" si="20"/>
        <v>494.62</v>
      </c>
      <c r="J90" s="179">
        <f t="shared" ca="1" si="21"/>
        <v>86.98</v>
      </c>
      <c r="K90" s="179">
        <f t="shared" ca="1" si="22"/>
        <v>9.0500000000000007</v>
      </c>
      <c r="L90" s="179">
        <f t="shared" ca="1" si="23"/>
        <v>2.7</v>
      </c>
      <c r="M90" s="180">
        <f t="shared" ca="1" si="24"/>
        <v>593.35</v>
      </c>
      <c r="N90" s="178">
        <f t="shared" ca="1" si="25"/>
        <v>494.61386216051233</v>
      </c>
      <c r="O90" s="179">
        <f t="shared" ca="1" si="26"/>
        <v>86.978920647611019</v>
      </c>
      <c r="P90" s="179">
        <f t="shared" ca="1" si="27"/>
        <v>9.0498876967220028</v>
      </c>
      <c r="Q90" s="179">
        <f t="shared" ca="1" si="28"/>
        <v>2.6999664951546305</v>
      </c>
      <c r="R90" s="180">
        <f t="shared" ca="1" si="29"/>
        <v>593.34263699999997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613.97209999999995</v>
      </c>
      <c r="H91" s="181">
        <f t="shared" ca="1" si="17"/>
        <v>593.34263699999997</v>
      </c>
      <c r="I91" s="182">
        <f t="shared" ca="1" si="20"/>
        <v>494.62</v>
      </c>
      <c r="J91" s="179">
        <f t="shared" ca="1" si="21"/>
        <v>86.98</v>
      </c>
      <c r="K91" s="179">
        <f t="shared" ca="1" si="22"/>
        <v>9.0500000000000007</v>
      </c>
      <c r="L91" s="179">
        <f t="shared" ca="1" si="23"/>
        <v>2.7</v>
      </c>
      <c r="M91" s="180">
        <f t="shared" ca="1" si="24"/>
        <v>593.35</v>
      </c>
      <c r="N91" s="178">
        <f t="shared" ca="1" si="25"/>
        <v>494.61386216051233</v>
      </c>
      <c r="O91" s="179">
        <f t="shared" ca="1" si="26"/>
        <v>86.978920647611019</v>
      </c>
      <c r="P91" s="179">
        <f t="shared" ca="1" si="27"/>
        <v>9.0498876967220028</v>
      </c>
      <c r="Q91" s="179">
        <f t="shared" ca="1" si="28"/>
        <v>2.6999664951546305</v>
      </c>
      <c r="R91" s="180">
        <f t="shared" ca="1" si="29"/>
        <v>593.34263699999997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613.97209999999995</v>
      </c>
      <c r="H92" s="181">
        <f t="shared" ca="1" si="17"/>
        <v>593.34263699999997</v>
      </c>
      <c r="I92" s="182">
        <f t="shared" ca="1" si="20"/>
        <v>494.62</v>
      </c>
      <c r="J92" s="179">
        <f t="shared" ca="1" si="21"/>
        <v>86.98</v>
      </c>
      <c r="K92" s="179">
        <f t="shared" ca="1" si="22"/>
        <v>9.0500000000000007</v>
      </c>
      <c r="L92" s="179">
        <f t="shared" ca="1" si="23"/>
        <v>2.7</v>
      </c>
      <c r="M92" s="180">
        <f t="shared" ca="1" si="24"/>
        <v>593.35</v>
      </c>
      <c r="N92" s="178">
        <f t="shared" ca="1" si="25"/>
        <v>494.61386216051233</v>
      </c>
      <c r="O92" s="179">
        <f t="shared" ca="1" si="26"/>
        <v>86.978920647611019</v>
      </c>
      <c r="P92" s="179">
        <f t="shared" ca="1" si="27"/>
        <v>9.0498876967220028</v>
      </c>
      <c r="Q92" s="179">
        <f t="shared" ca="1" si="28"/>
        <v>2.6999664951546305</v>
      </c>
      <c r="R92" s="180">
        <f t="shared" ca="1" si="29"/>
        <v>593.34263699999997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613.97209999999995</v>
      </c>
      <c r="H93" s="181">
        <f t="shared" ca="1" si="17"/>
        <v>593.34263699999997</v>
      </c>
      <c r="I93" s="182">
        <f t="shared" ca="1" si="20"/>
        <v>494.62</v>
      </c>
      <c r="J93" s="179">
        <f t="shared" ca="1" si="21"/>
        <v>86.98</v>
      </c>
      <c r="K93" s="179">
        <f t="shared" ca="1" si="22"/>
        <v>9.0500000000000007</v>
      </c>
      <c r="L93" s="179">
        <f t="shared" ca="1" si="23"/>
        <v>2.7</v>
      </c>
      <c r="M93" s="180">
        <f t="shared" ca="1" si="24"/>
        <v>593.35</v>
      </c>
      <c r="N93" s="178">
        <f t="shared" ca="1" si="25"/>
        <v>494.61386216051233</v>
      </c>
      <c r="O93" s="179">
        <f t="shared" ca="1" si="26"/>
        <v>86.978920647611019</v>
      </c>
      <c r="P93" s="179">
        <f t="shared" ca="1" si="27"/>
        <v>9.0498876967220028</v>
      </c>
      <c r="Q93" s="179">
        <f t="shared" ca="1" si="28"/>
        <v>2.6999664951546305</v>
      </c>
      <c r="R93" s="180">
        <f t="shared" ca="1" si="29"/>
        <v>593.34263699999997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643.96952099999999</v>
      </c>
      <c r="H94" s="181">
        <f t="shared" ca="1" si="17"/>
        <v>622.33214499999997</v>
      </c>
      <c r="I94" s="182">
        <f t="shared" ca="1" si="20"/>
        <v>494.62</v>
      </c>
      <c r="J94" s="179">
        <f t="shared" ca="1" si="21"/>
        <v>115.97</v>
      </c>
      <c r="K94" s="179">
        <f t="shared" ca="1" si="22"/>
        <v>9.0500000000000007</v>
      </c>
      <c r="L94" s="179">
        <f t="shared" ca="1" si="23"/>
        <v>2.7</v>
      </c>
      <c r="M94" s="180">
        <f t="shared" ca="1" si="24"/>
        <v>622.34</v>
      </c>
      <c r="N94" s="178">
        <f t="shared" ca="1" si="25"/>
        <v>494.61375704582701</v>
      </c>
      <c r="O94" s="179">
        <f t="shared" ca="1" si="26"/>
        <v>115.96853625935982</v>
      </c>
      <c r="P94" s="179">
        <f t="shared" ca="1" si="27"/>
        <v>9.0498857734518108</v>
      </c>
      <c r="Q94" s="179">
        <f t="shared" ca="1" si="28"/>
        <v>2.6999659213613136</v>
      </c>
      <c r="R94" s="180">
        <f t="shared" ca="1" si="29"/>
        <v>622.33214499999997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663.97209999999995</v>
      </c>
      <c r="H95" s="181">
        <f t="shared" ca="1" si="17"/>
        <v>641.66263700000002</v>
      </c>
      <c r="I95" s="182">
        <f t="shared" ca="1" si="20"/>
        <v>494.62</v>
      </c>
      <c r="J95" s="179">
        <f t="shared" ca="1" si="21"/>
        <v>135.30000000000001</v>
      </c>
      <c r="K95" s="179">
        <f t="shared" ca="1" si="22"/>
        <v>9.0500000000000007</v>
      </c>
      <c r="L95" s="179">
        <f t="shared" ca="1" si="23"/>
        <v>2.7</v>
      </c>
      <c r="M95" s="180">
        <f t="shared" ca="1" si="24"/>
        <v>641.67000000000007</v>
      </c>
      <c r="N95" s="178">
        <f t="shared" ca="1" si="25"/>
        <v>494.61432436133833</v>
      </c>
      <c r="O95" s="179">
        <f t="shared" ca="1" si="26"/>
        <v>135.29844746692225</v>
      </c>
      <c r="P95" s="179">
        <f t="shared" ca="1" si="27"/>
        <v>9.0498961535524494</v>
      </c>
      <c r="Q95" s="179">
        <f t="shared" ca="1" si="28"/>
        <v>2.6999690181869185</v>
      </c>
      <c r="R95" s="180">
        <f t="shared" ca="1" si="29"/>
        <v>641.66263700000002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688.01990000000001</v>
      </c>
      <c r="H96" s="181">
        <f t="shared" ca="1" si="17"/>
        <v>664.90243099999998</v>
      </c>
      <c r="I96" s="182">
        <f t="shared" ca="1" si="20"/>
        <v>494.62</v>
      </c>
      <c r="J96" s="179">
        <f t="shared" ca="1" si="21"/>
        <v>158.54</v>
      </c>
      <c r="K96" s="179">
        <f t="shared" ca="1" si="22"/>
        <v>9.0500000000000007</v>
      </c>
      <c r="L96" s="179">
        <f t="shared" ca="1" si="23"/>
        <v>2.7</v>
      </c>
      <c r="M96" s="180">
        <f t="shared" ca="1" si="24"/>
        <v>664.91</v>
      </c>
      <c r="N96" s="178">
        <f t="shared" ca="1" si="25"/>
        <v>494.61436949545055</v>
      </c>
      <c r="O96" s="179">
        <f t="shared" ca="1" si="26"/>
        <v>158.53819526062173</v>
      </c>
      <c r="P96" s="179">
        <f t="shared" ca="1" si="27"/>
        <v>9.049896979365629</v>
      </c>
      <c r="Q96" s="179">
        <f t="shared" ca="1" si="28"/>
        <v>2.6999692645621214</v>
      </c>
      <c r="R96" s="180">
        <f t="shared" ca="1" si="29"/>
        <v>664.90243099999998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688.01990000000001</v>
      </c>
      <c r="H97" s="181">
        <f t="shared" ca="1" si="17"/>
        <v>664.90243099999998</v>
      </c>
      <c r="I97" s="182">
        <f t="shared" ca="1" si="20"/>
        <v>494.62</v>
      </c>
      <c r="J97" s="179">
        <f t="shared" ca="1" si="21"/>
        <v>158.54</v>
      </c>
      <c r="K97" s="179">
        <f t="shared" ca="1" si="22"/>
        <v>9.0500000000000007</v>
      </c>
      <c r="L97" s="179">
        <f t="shared" ca="1" si="23"/>
        <v>2.7</v>
      </c>
      <c r="M97" s="180">
        <f t="shared" ca="1" si="24"/>
        <v>664.91</v>
      </c>
      <c r="N97" s="178">
        <f t="shared" ca="1" si="25"/>
        <v>494.61436949545055</v>
      </c>
      <c r="O97" s="179">
        <f t="shared" ca="1" si="26"/>
        <v>158.53819526062173</v>
      </c>
      <c r="P97" s="179">
        <f t="shared" ca="1" si="27"/>
        <v>9.049896979365629</v>
      </c>
      <c r="Q97" s="179">
        <f t="shared" ca="1" si="28"/>
        <v>2.6999692645621214</v>
      </c>
      <c r="R97" s="180">
        <f t="shared" ca="1" si="29"/>
        <v>664.90243099999998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688.01990000000001</v>
      </c>
      <c r="H98" s="186">
        <f t="shared" ca="1" si="17"/>
        <v>664.90243099999998</v>
      </c>
      <c r="I98" s="187">
        <f t="shared" ca="1" si="20"/>
        <v>494.62</v>
      </c>
      <c r="J98" s="184">
        <f t="shared" ca="1" si="21"/>
        <v>158.54</v>
      </c>
      <c r="K98" s="184">
        <f t="shared" ca="1" si="22"/>
        <v>9.0500000000000007</v>
      </c>
      <c r="L98" s="184">
        <f t="shared" ca="1" si="23"/>
        <v>2.7</v>
      </c>
      <c r="M98" s="185">
        <f t="shared" ca="1" si="24"/>
        <v>664.91</v>
      </c>
      <c r="N98" s="183">
        <f t="shared" ca="1" si="25"/>
        <v>494.61436949545055</v>
      </c>
      <c r="O98" s="184">
        <f t="shared" ca="1" si="26"/>
        <v>158.53819526062173</v>
      </c>
      <c r="P98" s="184">
        <f t="shared" ca="1" si="27"/>
        <v>9.049896979365629</v>
      </c>
      <c r="Q98" s="184">
        <f t="shared" ca="1" si="28"/>
        <v>2.6999692645621214</v>
      </c>
      <c r="R98" s="185">
        <f t="shared" ca="1" si="29"/>
        <v>664.90243099999998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16.523790227999974</v>
      </c>
      <c r="C99" s="56">
        <f t="shared" ref="C99:R99" ca="1" si="30">SUM(C3:C98)/4000</f>
        <v>12.290630387811957</v>
      </c>
      <c r="D99" s="54">
        <f t="shared" ca="1" si="30"/>
        <v>3.9384998602420627</v>
      </c>
      <c r="E99" s="54">
        <f t="shared" ca="1" si="30"/>
        <v>0.22454202282695054</v>
      </c>
      <c r="F99" s="55">
        <f t="shared" ca="1" si="30"/>
        <v>7.0117957119016791E-2</v>
      </c>
      <c r="G99" s="59">
        <f t="shared" ca="1" si="30"/>
        <v>13.142623905499999</v>
      </c>
      <c r="H99" s="59">
        <f t="shared" ca="1" si="30"/>
        <v>12.701031741749999</v>
      </c>
      <c r="I99" s="170">
        <f t="shared" ca="1" si="30"/>
        <v>9.7059475000000077</v>
      </c>
      <c r="J99" s="54">
        <f t="shared" ca="1" si="30"/>
        <v>2.782827499999998</v>
      </c>
      <c r="K99" s="54">
        <f t="shared" ca="1" si="30"/>
        <v>0.17047249999999994</v>
      </c>
      <c r="L99" s="54">
        <f t="shared" ca="1" si="30"/>
        <v>4.1864999999999992E-2</v>
      </c>
      <c r="M99" s="55">
        <f t="shared" ca="1" si="30"/>
        <v>12.701112499999999</v>
      </c>
      <c r="N99" s="56">
        <f t="shared" ca="1" si="30"/>
        <v>9.7058853116326027</v>
      </c>
      <c r="O99" s="54">
        <f t="shared" ca="1" si="30"/>
        <v>2.7828103527586778</v>
      </c>
      <c r="P99" s="54">
        <f t="shared" ca="1" si="30"/>
        <v>0.17047139944538361</v>
      </c>
      <c r="Q99" s="54">
        <f t="shared" ca="1" si="30"/>
        <v>4.1864677913337707E-2</v>
      </c>
      <c r="R99" s="55">
        <f t="shared" ca="1" si="30"/>
        <v>12.701031741750002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6.0639149559982286E-4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9.1100105960251199E-4</v>
      </c>
      <c r="K3" s="24">
        <f>BRPL_EOD!K3-BRPL_ISGS_exbus!K3</f>
        <v>3.5322562104056487E-3</v>
      </c>
      <c r="L3" s="24">
        <f>BRPL_EOD!L3-BRPL_ISGS_exbus!L3</f>
        <v>0</v>
      </c>
      <c r="M3" s="24">
        <f>BRPL_EOD!M3-BRPL_ISGS_exbus!M3</f>
        <v>-3.3163181575872613E-3</v>
      </c>
      <c r="N3" s="24">
        <f>BRPL_EOD!N3-BRPL_ISGS_exbus!N3</f>
        <v>4.0421262790104606E-3</v>
      </c>
      <c r="O3" s="24">
        <f>BRPL_EOD!O3-BRPL_ISGS_exbus!O3</f>
        <v>-1.5314100166392564E-3</v>
      </c>
      <c r="P3" s="24">
        <f>BRPL_EOD!P3-BRPL_ISGS_exbus!P3</f>
        <v>-2.0870292887025244E-3</v>
      </c>
      <c r="Q3" s="24">
        <f>BRPL_EOD!Q3-BRPL_ISGS_exbus!Q3</f>
        <v>1.6220941929745436E-4</v>
      </c>
      <c r="R3" s="24">
        <f>BRPL_EOD!R3-BRPL_ISGS_exbus!R3</f>
        <v>5.3987030638076305E-3</v>
      </c>
      <c r="S3" s="24">
        <f>BRPL_EOD!S3-BRPL_ISGS_exbus!S3</f>
        <v>4.2715726047877212E-3</v>
      </c>
      <c r="T3" s="24">
        <f>BRPL_EOD!T3-BRPL_ISGS_exbus!T3</f>
        <v>0</v>
      </c>
      <c r="U3" s="24">
        <f>BRPL_EOD!U3-BRPL_ISGS_exbus!U3</f>
        <v>-4.0702789657132143E-4</v>
      </c>
      <c r="V3" s="24">
        <f>BRPL_EOD!V3-BRPL_ISGS_exbus!V3</f>
        <v>-1.7441626297580726E-3</v>
      </c>
      <c r="W3" s="24">
        <f>BRPL_EOD!W3-BRPL_ISGS_exbus!W3</f>
        <v>-4.9140630693749188E-3</v>
      </c>
      <c r="X3" s="24">
        <f>BRPL_EOD!X3-BRPL_ISGS_exbus!X3</f>
        <v>1.2647725369845375E-3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2.1218046404936075E-4</v>
      </c>
      <c r="K4" s="24">
        <f>BRPL_EOD!K4-BRPL_ISGS_exbus!K4</f>
        <v>3.5322562104056487E-3</v>
      </c>
      <c r="L4" s="24">
        <f>BRPL_EOD!L4-BRPL_ISGS_exbus!L4</f>
        <v>0</v>
      </c>
      <c r="M4" s="24">
        <f>BRPL_EOD!M4-BRPL_ISGS_exbus!M4</f>
        <v>-3.3163181575872613E-3</v>
      </c>
      <c r="N4" s="24">
        <f>BRPL_EOD!N4-BRPL_ISGS_exbus!N4</f>
        <v>4.0421262790104606E-3</v>
      </c>
      <c r="O4" s="24">
        <f>BRPL_EOD!O4-BRPL_ISGS_exbus!O4</f>
        <v>-1.5314100166392564E-3</v>
      </c>
      <c r="P4" s="24">
        <f>BRPL_EOD!P4-BRPL_ISGS_exbus!P4</f>
        <v>-2.0870292887025244E-3</v>
      </c>
      <c r="Q4" s="24">
        <f>BRPL_EOD!Q4-BRPL_ISGS_exbus!Q4</f>
        <v>1.6220941929745436E-4</v>
      </c>
      <c r="R4" s="24">
        <f>BRPL_EOD!R4-BRPL_ISGS_exbus!R4</f>
        <v>5.3987030638076305E-3</v>
      </c>
      <c r="S4" s="24">
        <f>BRPL_EOD!S4-BRPL_ISGS_exbus!S4</f>
        <v>4.2715726047877212E-3</v>
      </c>
      <c r="T4" s="24">
        <f>BRPL_EOD!T4-BRPL_ISGS_exbus!T4</f>
        <v>0</v>
      </c>
      <c r="U4" s="24">
        <f>BRPL_EOD!U4-BRPL_ISGS_exbus!U4</f>
        <v>-4.0702789657132143E-4</v>
      </c>
      <c r="V4" s="24">
        <f>BRPL_EOD!V4-BRPL_ISGS_exbus!V4</f>
        <v>-1.2510973654062951E-3</v>
      </c>
      <c r="W4" s="24">
        <f>BRPL_EOD!W4-BRPL_ISGS_exbus!W4</f>
        <v>-4.9140630693749188E-3</v>
      </c>
      <c r="X4" s="24">
        <f>BRPL_EOD!X4-BRPL_ISGS_exbus!X4</f>
        <v>1.2647725369845375E-3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-5.9066666666666712E-3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-4.955817490495118E-4</v>
      </c>
      <c r="K5" s="24">
        <f>BRPL_EOD!K5-BRPL_ISGS_exbus!K5</f>
        <v>3.5322562104056487E-3</v>
      </c>
      <c r="L5" s="24">
        <f>BRPL_EOD!L5-BRPL_ISGS_exbus!L5</f>
        <v>0</v>
      </c>
      <c r="M5" s="24">
        <f>BRPL_EOD!M5-BRPL_ISGS_exbus!M5</f>
        <v>-3.3163181575872613E-3</v>
      </c>
      <c r="N5" s="24">
        <f>BRPL_EOD!N5-BRPL_ISGS_exbus!N5</f>
        <v>4.0421262790104606E-3</v>
      </c>
      <c r="O5" s="24">
        <f>BRPL_EOD!O5-BRPL_ISGS_exbus!O5</f>
        <v>-1.5314100166392564E-3</v>
      </c>
      <c r="P5" s="24">
        <f>BRPL_EOD!P5-BRPL_ISGS_exbus!P5</f>
        <v>-2.0870292887025244E-3</v>
      </c>
      <c r="Q5" s="24">
        <f>BRPL_EOD!Q5-BRPL_ISGS_exbus!Q5</f>
        <v>1.6220941929745436E-4</v>
      </c>
      <c r="R5" s="24">
        <f>BRPL_EOD!R5-BRPL_ISGS_exbus!R5</f>
        <v>5.3987030638076305E-3</v>
      </c>
      <c r="S5" s="24">
        <f>BRPL_EOD!S5-BRPL_ISGS_exbus!S5</f>
        <v>4.2715726047877212E-3</v>
      </c>
      <c r="T5" s="24">
        <f>BRPL_EOD!T5-BRPL_ISGS_exbus!T5</f>
        <v>0</v>
      </c>
      <c r="U5" s="24">
        <f>BRPL_EOD!U5-BRPL_ISGS_exbus!U5</f>
        <v>-4.0702789657132143E-4</v>
      </c>
      <c r="V5" s="24">
        <f>BRPL_EOD!V5-BRPL_ISGS_exbus!V5</f>
        <v>-1.2510973654062951E-3</v>
      </c>
      <c r="W5" s="24">
        <f>BRPL_EOD!W5-BRPL_ISGS_exbus!W5</f>
        <v>-4.9140630693749188E-3</v>
      </c>
      <c r="X5" s="24">
        <f>BRPL_EOD!X5-BRPL_ISGS_exbus!X5</f>
        <v>1.2647725369845375E-3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3.5322562104056487E-3</v>
      </c>
      <c r="L6" s="24">
        <f>BRPL_EOD!L6-BRPL_ISGS_exbus!L6</f>
        <v>0</v>
      </c>
      <c r="M6" s="24">
        <f>BRPL_EOD!M6-BRPL_ISGS_exbus!M6</f>
        <v>-3.3163181575872613E-3</v>
      </c>
      <c r="N6" s="24">
        <f>BRPL_EOD!N6-BRPL_ISGS_exbus!N6</f>
        <v>4.0421262790104606E-3</v>
      </c>
      <c r="O6" s="24">
        <f>BRPL_EOD!O6-BRPL_ISGS_exbus!O6</f>
        <v>-1.5314100166392564E-3</v>
      </c>
      <c r="P6" s="24">
        <f>BRPL_EOD!P6-BRPL_ISGS_exbus!P6</f>
        <v>-2.0870292887025244E-3</v>
      </c>
      <c r="Q6" s="24">
        <f>BRPL_EOD!Q6-BRPL_ISGS_exbus!Q6</f>
        <v>1.6220941929745436E-4</v>
      </c>
      <c r="R6" s="24">
        <f>BRPL_EOD!R6-BRPL_ISGS_exbus!R6</f>
        <v>5.3987030638076305E-3</v>
      </c>
      <c r="S6" s="24">
        <f>BRPL_EOD!S6-BRPL_ISGS_exbus!S6</f>
        <v>4.2715726047877212E-3</v>
      </c>
      <c r="T6" s="24">
        <f>BRPL_EOD!T6-BRPL_ISGS_exbus!T6</f>
        <v>0</v>
      </c>
      <c r="U6" s="24">
        <f>BRPL_EOD!U6-BRPL_ISGS_exbus!U6</f>
        <v>-4.0702789657132143E-4</v>
      </c>
      <c r="V6" s="24">
        <f>BRPL_EOD!V6-BRPL_ISGS_exbus!V6</f>
        <v>-1.2510973654062951E-3</v>
      </c>
      <c r="W6" s="24">
        <f>BRPL_EOD!W6-BRPL_ISGS_exbus!W6</f>
        <v>-4.9140630693749188E-3</v>
      </c>
      <c r="X6" s="24">
        <f>BRPL_EOD!X6-BRPL_ISGS_exbus!X6</f>
        <v>1.2647725369845375E-3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3.5322562104056487E-3</v>
      </c>
      <c r="L7" s="24">
        <f>BRPL_EOD!L7-BRPL_ISGS_exbus!L7</f>
        <v>0</v>
      </c>
      <c r="M7" s="24">
        <f>BRPL_EOD!M7-BRPL_ISGS_exbus!M7</f>
        <v>-3.3163181575872613E-3</v>
      </c>
      <c r="N7" s="24">
        <f>BRPL_EOD!N7-BRPL_ISGS_exbus!N7</f>
        <v>4.0421262790104606E-3</v>
      </c>
      <c r="O7" s="24">
        <f>BRPL_EOD!O7-BRPL_ISGS_exbus!O7</f>
        <v>-1.5314100166392564E-3</v>
      </c>
      <c r="P7" s="24">
        <f>BRPL_EOD!P7-BRPL_ISGS_exbus!P7</f>
        <v>-2.0870292887025244E-3</v>
      </c>
      <c r="Q7" s="24">
        <f>BRPL_EOD!Q7-BRPL_ISGS_exbus!Q7</f>
        <v>1.6220941929745436E-4</v>
      </c>
      <c r="R7" s="24">
        <f>BRPL_EOD!R7-BRPL_ISGS_exbus!R7</f>
        <v>5.3987030638076305E-3</v>
      </c>
      <c r="S7" s="24">
        <f>BRPL_EOD!S7-BRPL_ISGS_exbus!S7</f>
        <v>4.2715726047877212E-3</v>
      </c>
      <c r="T7" s="24">
        <f>BRPL_EOD!T7-BRPL_ISGS_exbus!T7</f>
        <v>0</v>
      </c>
      <c r="U7" s="24">
        <f>BRPL_EOD!U7-BRPL_ISGS_exbus!U7</f>
        <v>-4.0702789657132143E-4</v>
      </c>
      <c r="V7" s="24">
        <f>BRPL_EOD!V7-BRPL_ISGS_exbus!V7</f>
        <v>-1.2510973654062951E-3</v>
      </c>
      <c r="W7" s="24">
        <f>BRPL_EOD!W7-BRPL_ISGS_exbus!W7</f>
        <v>-4.9140630693749188E-3</v>
      </c>
      <c r="X7" s="24">
        <f>BRPL_EOD!X7-BRPL_ISGS_exbus!X7</f>
        <v>1.2647725369845375E-3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3.5322562104056487E-3</v>
      </c>
      <c r="L8" s="24">
        <f>BRPL_EOD!L8-BRPL_ISGS_exbus!L8</f>
        <v>0</v>
      </c>
      <c r="M8" s="24">
        <f>BRPL_EOD!M8-BRPL_ISGS_exbus!M8</f>
        <v>-3.3163181575872613E-3</v>
      </c>
      <c r="N8" s="24">
        <f>BRPL_EOD!N8-BRPL_ISGS_exbus!N8</f>
        <v>4.0421262790104606E-3</v>
      </c>
      <c r="O8" s="24">
        <f>BRPL_EOD!O8-BRPL_ISGS_exbus!O8</f>
        <v>-1.5314100166392564E-3</v>
      </c>
      <c r="P8" s="24">
        <f>BRPL_EOD!P8-BRPL_ISGS_exbus!P8</f>
        <v>-2.0870292887025244E-3</v>
      </c>
      <c r="Q8" s="24">
        <f>BRPL_EOD!Q8-BRPL_ISGS_exbus!Q8</f>
        <v>1.6220941929745436E-4</v>
      </c>
      <c r="R8" s="24">
        <f>BRPL_EOD!R8-BRPL_ISGS_exbus!R8</f>
        <v>5.3987030638076305E-3</v>
      </c>
      <c r="S8" s="24">
        <f>BRPL_EOD!S8-BRPL_ISGS_exbus!S8</f>
        <v>4.2715726047877212E-3</v>
      </c>
      <c r="T8" s="24">
        <f>BRPL_EOD!T8-BRPL_ISGS_exbus!T8</f>
        <v>0</v>
      </c>
      <c r="U8" s="24">
        <f>BRPL_EOD!U8-BRPL_ISGS_exbus!U8</f>
        <v>-4.0702789657132143E-4</v>
      </c>
      <c r="V8" s="24">
        <f>BRPL_EOD!V8-BRPL_ISGS_exbus!V8</f>
        <v>-1.2510973654062951E-3</v>
      </c>
      <c r="W8" s="24">
        <f>BRPL_EOD!W8-BRPL_ISGS_exbus!W8</f>
        <v>-4.9140630693749188E-3</v>
      </c>
      <c r="X8" s="24">
        <f>BRPL_EOD!X8-BRPL_ISGS_exbus!X8</f>
        <v>1.2647725369845375E-3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3.5322562104056487E-3</v>
      </c>
      <c r="L9" s="24">
        <f>BRPL_EOD!L9-BRPL_ISGS_exbus!L9</f>
        <v>0</v>
      </c>
      <c r="M9" s="24">
        <f>BRPL_EOD!M9-BRPL_ISGS_exbus!M9</f>
        <v>-3.3163181575872613E-3</v>
      </c>
      <c r="N9" s="24">
        <f>BRPL_EOD!N9-BRPL_ISGS_exbus!N9</f>
        <v>4.0421262790104606E-3</v>
      </c>
      <c r="O9" s="24">
        <f>BRPL_EOD!O9-BRPL_ISGS_exbus!O9</f>
        <v>-1.5314100166392564E-3</v>
      </c>
      <c r="P9" s="24">
        <f>BRPL_EOD!P9-BRPL_ISGS_exbus!P9</f>
        <v>-2.0870292887025244E-3</v>
      </c>
      <c r="Q9" s="24">
        <f>BRPL_EOD!Q9-BRPL_ISGS_exbus!Q9</f>
        <v>1.6220941929745436E-4</v>
      </c>
      <c r="R9" s="24">
        <f>BRPL_EOD!R9-BRPL_ISGS_exbus!R9</f>
        <v>5.3987030638076305E-3</v>
      </c>
      <c r="S9" s="24">
        <f>BRPL_EOD!S9-BRPL_ISGS_exbus!S9</f>
        <v>4.2715726047877212E-3</v>
      </c>
      <c r="T9" s="24">
        <f>BRPL_EOD!T9-BRPL_ISGS_exbus!T9</f>
        <v>0</v>
      </c>
      <c r="U9" s="24">
        <f>BRPL_EOD!U9-BRPL_ISGS_exbus!U9</f>
        <v>-4.0702789657132143E-4</v>
      </c>
      <c r="V9" s="24">
        <f>BRPL_EOD!V9-BRPL_ISGS_exbus!V9</f>
        <v>-1.2510973654062951E-3</v>
      </c>
      <c r="W9" s="24">
        <f>BRPL_EOD!W9-BRPL_ISGS_exbus!W9</f>
        <v>-4.9140630693749188E-3</v>
      </c>
      <c r="X9" s="24">
        <f>BRPL_EOD!X9-BRPL_ISGS_exbus!X9</f>
        <v>1.2647725369845375E-3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3.5322562104056487E-3</v>
      </c>
      <c r="L10" s="24">
        <f>BRPL_EOD!L10-BRPL_ISGS_exbus!L10</f>
        <v>0</v>
      </c>
      <c r="M10" s="24">
        <f>BRPL_EOD!M10-BRPL_ISGS_exbus!M10</f>
        <v>-3.3163181575872613E-3</v>
      </c>
      <c r="N10" s="24">
        <f>BRPL_EOD!N10-BRPL_ISGS_exbus!N10</f>
        <v>4.0421262790104606E-3</v>
      </c>
      <c r="O10" s="24">
        <f>BRPL_EOD!O10-BRPL_ISGS_exbus!O10</f>
        <v>-1.5314100166392564E-3</v>
      </c>
      <c r="P10" s="24">
        <f>BRPL_EOD!P10-BRPL_ISGS_exbus!P10</f>
        <v>-2.0870292887025244E-3</v>
      </c>
      <c r="Q10" s="24">
        <f>BRPL_EOD!Q10-BRPL_ISGS_exbus!Q10</f>
        <v>1.6220941929745436E-4</v>
      </c>
      <c r="R10" s="24">
        <f>BRPL_EOD!R10-BRPL_ISGS_exbus!R10</f>
        <v>5.3987030638076305E-3</v>
      </c>
      <c r="S10" s="24">
        <f>BRPL_EOD!S10-BRPL_ISGS_exbus!S10</f>
        <v>4.2715726047877212E-3</v>
      </c>
      <c r="T10" s="24">
        <f>BRPL_EOD!T10-BRPL_ISGS_exbus!T10</f>
        <v>0</v>
      </c>
      <c r="U10" s="24">
        <f>BRPL_EOD!U10-BRPL_ISGS_exbus!U10</f>
        <v>-4.0702789657132143E-4</v>
      </c>
      <c r="V10" s="24">
        <f>BRPL_EOD!V10-BRPL_ISGS_exbus!V10</f>
        <v>-1.2510973654062951E-3</v>
      </c>
      <c r="W10" s="24">
        <f>BRPL_EOD!W10-BRPL_ISGS_exbus!W10</f>
        <v>-4.9140630693749188E-3</v>
      </c>
      <c r="X10" s="24">
        <f>BRPL_EOD!X10-BRPL_ISGS_exbus!X10</f>
        <v>1.2647725369845375E-3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3.5322562104056487E-3</v>
      </c>
      <c r="L11" s="24">
        <f>BRPL_EOD!L11-BRPL_ISGS_exbus!L11</f>
        <v>0</v>
      </c>
      <c r="M11" s="24">
        <f>BRPL_EOD!M11-BRPL_ISGS_exbus!M11</f>
        <v>-3.3163181575872613E-3</v>
      </c>
      <c r="N11" s="24">
        <f>BRPL_EOD!N11-BRPL_ISGS_exbus!N11</f>
        <v>4.0421262790104606E-3</v>
      </c>
      <c r="O11" s="24">
        <f>BRPL_EOD!O11-BRPL_ISGS_exbus!O11</f>
        <v>-1.5314100166392564E-3</v>
      </c>
      <c r="P11" s="24">
        <f>BRPL_EOD!P11-BRPL_ISGS_exbus!P11</f>
        <v>-2.0870292887025244E-3</v>
      </c>
      <c r="Q11" s="24">
        <f>BRPL_EOD!Q11-BRPL_ISGS_exbus!Q11</f>
        <v>1.6220941929745436E-4</v>
      </c>
      <c r="R11" s="24">
        <f>BRPL_EOD!R11-BRPL_ISGS_exbus!R11</f>
        <v>5.3987030638076305E-3</v>
      </c>
      <c r="S11" s="24">
        <f>BRPL_EOD!S11-BRPL_ISGS_exbus!S11</f>
        <v>4.2715726047877212E-3</v>
      </c>
      <c r="T11" s="24">
        <f>BRPL_EOD!T11-BRPL_ISGS_exbus!T11</f>
        <v>0</v>
      </c>
      <c r="U11" s="24">
        <f>BRPL_EOD!U11-BRPL_ISGS_exbus!U11</f>
        <v>-4.0702789657132143E-4</v>
      </c>
      <c r="V11" s="24">
        <f>BRPL_EOD!V11-BRPL_ISGS_exbus!V11</f>
        <v>-1.2510973654062951E-3</v>
      </c>
      <c r="W11" s="24">
        <f>BRPL_EOD!W11-BRPL_ISGS_exbus!W11</f>
        <v>-4.9140630693749188E-3</v>
      </c>
      <c r="X11" s="24">
        <f>BRPL_EOD!X11-BRPL_ISGS_exbus!X11</f>
        <v>1.2647725369845375E-3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3.5322562104056487E-3</v>
      </c>
      <c r="L12" s="24">
        <f>BRPL_EOD!L12-BRPL_ISGS_exbus!L12</f>
        <v>0</v>
      </c>
      <c r="M12" s="24">
        <f>BRPL_EOD!M12-BRPL_ISGS_exbus!M12</f>
        <v>-3.3163181575872613E-3</v>
      </c>
      <c r="N12" s="24">
        <f>BRPL_EOD!N12-BRPL_ISGS_exbus!N12</f>
        <v>4.0421262790104606E-3</v>
      </c>
      <c r="O12" s="24">
        <f>BRPL_EOD!O12-BRPL_ISGS_exbus!O12</f>
        <v>-1.5314100166392564E-3</v>
      </c>
      <c r="P12" s="24">
        <f>BRPL_EOD!P12-BRPL_ISGS_exbus!P12</f>
        <v>-2.0870292887025244E-3</v>
      </c>
      <c r="Q12" s="24">
        <f>BRPL_EOD!Q12-BRPL_ISGS_exbus!Q12</f>
        <v>1.6220941929745436E-4</v>
      </c>
      <c r="R12" s="24">
        <f>BRPL_EOD!R12-BRPL_ISGS_exbus!R12</f>
        <v>5.3987030638076305E-3</v>
      </c>
      <c r="S12" s="24">
        <f>BRPL_EOD!S12-BRPL_ISGS_exbus!S12</f>
        <v>4.2715726047877212E-3</v>
      </c>
      <c r="T12" s="24">
        <f>BRPL_EOD!T12-BRPL_ISGS_exbus!T12</f>
        <v>0</v>
      </c>
      <c r="U12" s="24">
        <f>BRPL_EOD!U12-BRPL_ISGS_exbus!U12</f>
        <v>-4.0702789657132143E-4</v>
      </c>
      <c r="V12" s="24">
        <f>BRPL_EOD!V12-BRPL_ISGS_exbus!V12</f>
        <v>-1.2510973654062951E-3</v>
      </c>
      <c r="W12" s="24">
        <f>BRPL_EOD!W12-BRPL_ISGS_exbus!W12</f>
        <v>-4.9140630693749188E-3</v>
      </c>
      <c r="X12" s="24">
        <f>BRPL_EOD!X12-BRPL_ISGS_exbus!X12</f>
        <v>1.2647725369845375E-3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3.5322562104056487E-3</v>
      </c>
      <c r="L13" s="24">
        <f>BRPL_EOD!L13-BRPL_ISGS_exbus!L13</f>
        <v>0</v>
      </c>
      <c r="M13" s="24">
        <f>BRPL_EOD!M13-BRPL_ISGS_exbus!M13</f>
        <v>-3.3163181575872613E-3</v>
      </c>
      <c r="N13" s="24">
        <f>BRPL_EOD!N13-BRPL_ISGS_exbus!N13</f>
        <v>4.0421262790104606E-3</v>
      </c>
      <c r="O13" s="24">
        <f>BRPL_EOD!O13-BRPL_ISGS_exbus!O13</f>
        <v>-1.5314100166392564E-3</v>
      </c>
      <c r="P13" s="24">
        <f>BRPL_EOD!P13-BRPL_ISGS_exbus!P13</f>
        <v>-2.0870292887025244E-3</v>
      </c>
      <c r="Q13" s="24">
        <f>BRPL_EOD!Q13-BRPL_ISGS_exbus!Q13</f>
        <v>1.6220941929745436E-4</v>
      </c>
      <c r="R13" s="24">
        <f>BRPL_EOD!R13-BRPL_ISGS_exbus!R13</f>
        <v>5.3987030638076305E-3</v>
      </c>
      <c r="S13" s="24">
        <f>BRPL_EOD!S13-BRPL_ISGS_exbus!S13</f>
        <v>4.2715726047877212E-3</v>
      </c>
      <c r="T13" s="24">
        <f>BRPL_EOD!T13-BRPL_ISGS_exbus!T13</f>
        <v>0</v>
      </c>
      <c r="U13" s="24">
        <f>BRPL_EOD!U13-BRPL_ISGS_exbus!U13</f>
        <v>-4.0702789657132143E-4</v>
      </c>
      <c r="V13" s="24">
        <f>BRPL_EOD!V13-BRPL_ISGS_exbus!V13</f>
        <v>-1.2510973654062951E-3</v>
      </c>
      <c r="W13" s="24">
        <f>BRPL_EOD!W13-BRPL_ISGS_exbus!W13</f>
        <v>-4.9140630693749188E-3</v>
      </c>
      <c r="X13" s="24">
        <f>BRPL_EOD!X13-BRPL_ISGS_exbus!X13</f>
        <v>1.2647725369845375E-3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3.5322562104056487E-3</v>
      </c>
      <c r="L14" s="24">
        <f>BRPL_EOD!L14-BRPL_ISGS_exbus!L14</f>
        <v>0</v>
      </c>
      <c r="M14" s="24">
        <f>BRPL_EOD!M14-BRPL_ISGS_exbus!M14</f>
        <v>-3.3163181575872613E-3</v>
      </c>
      <c r="N14" s="24">
        <f>BRPL_EOD!N14-BRPL_ISGS_exbus!N14</f>
        <v>4.0421262790104606E-3</v>
      </c>
      <c r="O14" s="24">
        <f>BRPL_EOD!O14-BRPL_ISGS_exbus!O14</f>
        <v>-1.5314100166392564E-3</v>
      </c>
      <c r="P14" s="24">
        <f>BRPL_EOD!P14-BRPL_ISGS_exbus!P14</f>
        <v>-2.0870292887025244E-3</v>
      </c>
      <c r="Q14" s="24">
        <f>BRPL_EOD!Q14-BRPL_ISGS_exbus!Q14</f>
        <v>1.6220941929745436E-4</v>
      </c>
      <c r="R14" s="24">
        <f>BRPL_EOD!R14-BRPL_ISGS_exbus!R14</f>
        <v>5.3987030638076305E-3</v>
      </c>
      <c r="S14" s="24">
        <f>BRPL_EOD!S14-BRPL_ISGS_exbus!S14</f>
        <v>4.2715726047877212E-3</v>
      </c>
      <c r="T14" s="24">
        <f>BRPL_EOD!T14-BRPL_ISGS_exbus!T14</f>
        <v>0</v>
      </c>
      <c r="U14" s="24">
        <f>BRPL_EOD!U14-BRPL_ISGS_exbus!U14</f>
        <v>-4.0702789657132143E-4</v>
      </c>
      <c r="V14" s="24">
        <f>BRPL_EOD!V14-BRPL_ISGS_exbus!V14</f>
        <v>-1.2510973654062951E-3</v>
      </c>
      <c r="W14" s="24">
        <f>BRPL_EOD!W14-BRPL_ISGS_exbus!W14</f>
        <v>-4.9140630693749188E-3</v>
      </c>
      <c r="X14" s="24">
        <f>BRPL_EOD!X14-BRPL_ISGS_exbus!X14</f>
        <v>1.2647725369845375E-3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5.3689268785319655E-3</v>
      </c>
      <c r="L15" s="24">
        <f>BRPL_EOD!L15-BRPL_ISGS_exbus!L15</f>
        <v>0</v>
      </c>
      <c r="M15" s="24">
        <f>BRPL_EOD!M15-BRPL_ISGS_exbus!M15</f>
        <v>1.549630057802176E-3</v>
      </c>
      <c r="N15" s="24">
        <f>BRPL_EOD!N15-BRPL_ISGS_exbus!N15</f>
        <v>-1.7946004343158961E-3</v>
      </c>
      <c r="O15" s="24">
        <f>BRPL_EOD!O15-BRPL_ISGS_exbus!O15</f>
        <v>-1.769834394906411E-3</v>
      </c>
      <c r="P15" s="24">
        <f>BRPL_EOD!P15-BRPL_ISGS_exbus!P15</f>
        <v>-2.0870292887025244E-3</v>
      </c>
      <c r="Q15" s="24">
        <f>BRPL_EOD!Q15-BRPL_ISGS_exbus!Q15</f>
        <v>-3.3296949152550326E-3</v>
      </c>
      <c r="R15" s="24">
        <f>BRPL_EOD!R15-BRPL_ISGS_exbus!R15</f>
        <v>5.4491499769255825E-3</v>
      </c>
      <c r="S15" s="24">
        <f>BRPL_EOD!S15-BRPL_ISGS_exbus!S15</f>
        <v>4.1883463268348464E-3</v>
      </c>
      <c r="T15" s="24">
        <f>BRPL_EOD!T15-BRPL_ISGS_exbus!T15</f>
        <v>0</v>
      </c>
      <c r="U15" s="24">
        <f>BRPL_EOD!U15-BRPL_ISGS_exbus!U15</f>
        <v>-4.0702789657132143E-4</v>
      </c>
      <c r="V15" s="24">
        <f>BRPL_EOD!V15-BRPL_ISGS_exbus!V15</f>
        <v>-1.2510973654062951E-3</v>
      </c>
      <c r="W15" s="24">
        <f>BRPL_EOD!W15-BRPL_ISGS_exbus!W15</f>
        <v>-4.9140630693749188E-3</v>
      </c>
      <c r="X15" s="24">
        <f>BRPL_EOD!X15-BRPL_ISGS_exbus!X15</f>
        <v>1.2647725369845375E-3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-6.7848483890315947E-3</v>
      </c>
      <c r="L16" s="24">
        <f>BRPL_EOD!L16-BRPL_ISGS_exbus!L16</f>
        <v>0</v>
      </c>
      <c r="M16" s="24">
        <f>BRPL_EOD!M16-BRPL_ISGS_exbus!M16</f>
        <v>1.549630057802176E-3</v>
      </c>
      <c r="N16" s="24">
        <f>BRPL_EOD!N16-BRPL_ISGS_exbus!N16</f>
        <v>-1.7946004343158961E-3</v>
      </c>
      <c r="O16" s="24">
        <f>BRPL_EOD!O16-BRPL_ISGS_exbus!O16</f>
        <v>-1.769834394906411E-3</v>
      </c>
      <c r="P16" s="24">
        <f>BRPL_EOD!P16-BRPL_ISGS_exbus!P16</f>
        <v>-2.0870292887025244E-3</v>
      </c>
      <c r="Q16" s="24">
        <f>BRPL_EOD!Q16-BRPL_ISGS_exbus!Q16</f>
        <v>-3.3296949152550326E-3</v>
      </c>
      <c r="R16" s="24">
        <f>BRPL_EOD!R16-BRPL_ISGS_exbus!R16</f>
        <v>5.4491499769255825E-3</v>
      </c>
      <c r="S16" s="24">
        <f>BRPL_EOD!S16-BRPL_ISGS_exbus!S16</f>
        <v>4.1883463268348464E-3</v>
      </c>
      <c r="T16" s="24">
        <f>BRPL_EOD!T16-BRPL_ISGS_exbus!T16</f>
        <v>0</v>
      </c>
      <c r="U16" s="24">
        <f>BRPL_EOD!U16-BRPL_ISGS_exbus!U16</f>
        <v>-4.0702789657132143E-4</v>
      </c>
      <c r="V16" s="24">
        <f>BRPL_EOD!V16-BRPL_ISGS_exbus!V16</f>
        <v>-1.2510973654062951E-3</v>
      </c>
      <c r="W16" s="24">
        <f>BRPL_EOD!W16-BRPL_ISGS_exbus!W16</f>
        <v>-4.9140630693749188E-3</v>
      </c>
      <c r="X16" s="24">
        <f>BRPL_EOD!X16-BRPL_ISGS_exbus!X16</f>
        <v>1.2647725369845375E-3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2.7533951437135329E-3</v>
      </c>
      <c r="L17" s="24">
        <f>BRPL_EOD!L17-BRPL_ISGS_exbus!L17</f>
        <v>0</v>
      </c>
      <c r="M17" s="24">
        <f>BRPL_EOD!M17-BRPL_ISGS_exbus!M17</f>
        <v>1.549630057802176E-3</v>
      </c>
      <c r="N17" s="24">
        <f>BRPL_EOD!N17-BRPL_ISGS_exbus!N17</f>
        <v>-1.7946004343158961E-3</v>
      </c>
      <c r="O17" s="24">
        <f>BRPL_EOD!O17-BRPL_ISGS_exbus!O17</f>
        <v>-1.769834394906411E-3</v>
      </c>
      <c r="P17" s="24">
        <f>BRPL_EOD!P17-BRPL_ISGS_exbus!P17</f>
        <v>-2.0870292887025244E-3</v>
      </c>
      <c r="Q17" s="24">
        <f>BRPL_EOD!Q17-BRPL_ISGS_exbus!Q17</f>
        <v>-3.3296949152550326E-3</v>
      </c>
      <c r="R17" s="24">
        <f>BRPL_EOD!R17-BRPL_ISGS_exbus!R17</f>
        <v>5.4491499769255825E-3</v>
      </c>
      <c r="S17" s="24">
        <f>BRPL_EOD!S17-BRPL_ISGS_exbus!S17</f>
        <v>4.1883463268348464E-3</v>
      </c>
      <c r="T17" s="24">
        <f>BRPL_EOD!T17-BRPL_ISGS_exbus!T17</f>
        <v>0</v>
      </c>
      <c r="U17" s="24">
        <f>BRPL_EOD!U17-BRPL_ISGS_exbus!U17</f>
        <v>-4.0702789657132143E-4</v>
      </c>
      <c r="V17" s="24">
        <f>BRPL_EOD!V17-BRPL_ISGS_exbus!V17</f>
        <v>-1.2510973654062951E-3</v>
      </c>
      <c r="W17" s="24">
        <f>BRPL_EOD!W17-BRPL_ISGS_exbus!W17</f>
        <v>-4.9140630693749188E-3</v>
      </c>
      <c r="X17" s="24">
        <f>BRPL_EOD!X17-BRPL_ISGS_exbus!X17</f>
        <v>1.2647725369845375E-3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2.7533951437135329E-3</v>
      </c>
      <c r="L18" s="24">
        <f>BRPL_EOD!L18-BRPL_ISGS_exbus!L18</f>
        <v>0</v>
      </c>
      <c r="M18" s="24">
        <f>BRPL_EOD!M18-BRPL_ISGS_exbus!M18</f>
        <v>1.549630057802176E-3</v>
      </c>
      <c r="N18" s="24">
        <f>BRPL_EOD!N18-BRPL_ISGS_exbus!N18</f>
        <v>-1.7946004343158961E-3</v>
      </c>
      <c r="O18" s="24">
        <f>BRPL_EOD!O18-BRPL_ISGS_exbus!O18</f>
        <v>-1.769834394906411E-3</v>
      </c>
      <c r="P18" s="24">
        <f>BRPL_EOD!P18-BRPL_ISGS_exbus!P18</f>
        <v>-2.0870292887025244E-3</v>
      </c>
      <c r="Q18" s="24">
        <f>BRPL_EOD!Q18-BRPL_ISGS_exbus!Q18</f>
        <v>-3.3296949152550326E-3</v>
      </c>
      <c r="R18" s="24">
        <f>BRPL_EOD!R18-BRPL_ISGS_exbus!R18</f>
        <v>5.4491499769255825E-3</v>
      </c>
      <c r="S18" s="24">
        <f>BRPL_EOD!S18-BRPL_ISGS_exbus!S18</f>
        <v>4.1883463268348464E-3</v>
      </c>
      <c r="T18" s="24">
        <f>BRPL_EOD!T18-BRPL_ISGS_exbus!T18</f>
        <v>0</v>
      </c>
      <c r="U18" s="24">
        <f>BRPL_EOD!U18-BRPL_ISGS_exbus!U18</f>
        <v>-4.0702789657132143E-4</v>
      </c>
      <c r="V18" s="24">
        <f>BRPL_EOD!V18-BRPL_ISGS_exbus!V18</f>
        <v>-1.2510973654062951E-3</v>
      </c>
      <c r="W18" s="24">
        <f>BRPL_EOD!W18-BRPL_ISGS_exbus!W18</f>
        <v>-4.9140630693749188E-3</v>
      </c>
      <c r="X18" s="24">
        <f>BRPL_EOD!X18-BRPL_ISGS_exbus!X18</f>
        <v>1.2647725369845375E-3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2.7533951437135329E-3</v>
      </c>
      <c r="L19" s="24">
        <f>BRPL_EOD!L19-BRPL_ISGS_exbus!L19</f>
        <v>0</v>
      </c>
      <c r="M19" s="24">
        <f>BRPL_EOD!M19-BRPL_ISGS_exbus!M19</f>
        <v>1.549630057802176E-3</v>
      </c>
      <c r="N19" s="24">
        <f>BRPL_EOD!N19-BRPL_ISGS_exbus!N19</f>
        <v>-1.7946004343158961E-3</v>
      </c>
      <c r="O19" s="24">
        <f>BRPL_EOD!O19-BRPL_ISGS_exbus!O19</f>
        <v>-1.769834394906411E-3</v>
      </c>
      <c r="P19" s="24">
        <f>BRPL_EOD!P19-BRPL_ISGS_exbus!P19</f>
        <v>-2.0870292887025244E-3</v>
      </c>
      <c r="Q19" s="24">
        <f>BRPL_EOD!Q19-BRPL_ISGS_exbus!Q19</f>
        <v>-3.3296949152550326E-3</v>
      </c>
      <c r="R19" s="24">
        <f>BRPL_EOD!R19-BRPL_ISGS_exbus!R19</f>
        <v>5.4491499769255825E-3</v>
      </c>
      <c r="S19" s="24">
        <f>BRPL_EOD!S19-BRPL_ISGS_exbus!S19</f>
        <v>4.1883463268348464E-3</v>
      </c>
      <c r="T19" s="24">
        <f>BRPL_EOD!T19-BRPL_ISGS_exbus!T19</f>
        <v>0</v>
      </c>
      <c r="U19" s="24">
        <f>BRPL_EOD!U19-BRPL_ISGS_exbus!U19</f>
        <v>-4.0702789657132143E-4</v>
      </c>
      <c r="V19" s="24">
        <f>BRPL_EOD!V19-BRPL_ISGS_exbus!V19</f>
        <v>-1.2510973654062951E-3</v>
      </c>
      <c r="W19" s="24">
        <f>BRPL_EOD!W19-BRPL_ISGS_exbus!W19</f>
        <v>-4.9140630693749188E-3</v>
      </c>
      <c r="X19" s="24">
        <f>BRPL_EOD!X19-BRPL_ISGS_exbus!X19</f>
        <v>1.2647725369845375E-3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2.7533951437135329E-3</v>
      </c>
      <c r="L20" s="24">
        <f>BRPL_EOD!L20-BRPL_ISGS_exbus!L20</f>
        <v>0</v>
      </c>
      <c r="M20" s="24">
        <f>BRPL_EOD!M20-BRPL_ISGS_exbus!M20</f>
        <v>1.549630057802176E-3</v>
      </c>
      <c r="N20" s="24">
        <f>BRPL_EOD!N20-BRPL_ISGS_exbus!N20</f>
        <v>-1.7946004343158961E-3</v>
      </c>
      <c r="O20" s="24">
        <f>BRPL_EOD!O20-BRPL_ISGS_exbus!O20</f>
        <v>-1.769834394906411E-3</v>
      </c>
      <c r="P20" s="24">
        <f>BRPL_EOD!P20-BRPL_ISGS_exbus!P20</f>
        <v>-2.0870292887025244E-3</v>
      </c>
      <c r="Q20" s="24">
        <f>BRPL_EOD!Q20-BRPL_ISGS_exbus!Q20</f>
        <v>-3.3296949152550326E-3</v>
      </c>
      <c r="R20" s="24">
        <f>BRPL_EOD!R20-BRPL_ISGS_exbus!R20</f>
        <v>5.4491499769255825E-3</v>
      </c>
      <c r="S20" s="24">
        <f>BRPL_EOD!S20-BRPL_ISGS_exbus!S20</f>
        <v>4.1883463268348464E-3</v>
      </c>
      <c r="T20" s="24">
        <f>BRPL_EOD!T20-BRPL_ISGS_exbus!T20</f>
        <v>0</v>
      </c>
      <c r="U20" s="24">
        <f>BRPL_EOD!U20-BRPL_ISGS_exbus!U20</f>
        <v>-4.0702789657132143E-4</v>
      </c>
      <c r="V20" s="24">
        <f>BRPL_EOD!V20-BRPL_ISGS_exbus!V20</f>
        <v>-1.2510973654062951E-3</v>
      </c>
      <c r="W20" s="24">
        <f>BRPL_EOD!W20-BRPL_ISGS_exbus!W20</f>
        <v>-4.9140630693749188E-3</v>
      </c>
      <c r="X20" s="24">
        <f>BRPL_EOD!X20-BRPL_ISGS_exbus!X20</f>
        <v>1.2647725369845375E-3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2.7533951437135329E-3</v>
      </c>
      <c r="L21" s="24">
        <f>BRPL_EOD!L21-BRPL_ISGS_exbus!L21</f>
        <v>0</v>
      </c>
      <c r="M21" s="24">
        <f>BRPL_EOD!M21-BRPL_ISGS_exbus!M21</f>
        <v>1.549630057802176E-3</v>
      </c>
      <c r="N21" s="24">
        <f>BRPL_EOD!N21-BRPL_ISGS_exbus!N21</f>
        <v>-1.7946004343158961E-3</v>
      </c>
      <c r="O21" s="24">
        <f>BRPL_EOD!O21-BRPL_ISGS_exbus!O21</f>
        <v>-1.769834394906411E-3</v>
      </c>
      <c r="P21" s="24">
        <f>BRPL_EOD!P21-BRPL_ISGS_exbus!P21</f>
        <v>-2.0870292887025244E-3</v>
      </c>
      <c r="Q21" s="24">
        <f>BRPL_EOD!Q21-BRPL_ISGS_exbus!Q21</f>
        <v>-3.3296949152550326E-3</v>
      </c>
      <c r="R21" s="24">
        <f>BRPL_EOD!R21-BRPL_ISGS_exbus!R21</f>
        <v>5.4491499769255825E-3</v>
      </c>
      <c r="S21" s="24">
        <f>BRPL_EOD!S21-BRPL_ISGS_exbus!S21</f>
        <v>4.1883463268348464E-3</v>
      </c>
      <c r="T21" s="24">
        <f>BRPL_EOD!T21-BRPL_ISGS_exbus!T21</f>
        <v>0</v>
      </c>
      <c r="U21" s="24">
        <f>BRPL_EOD!U21-BRPL_ISGS_exbus!U21</f>
        <v>-4.0702789657132143E-4</v>
      </c>
      <c r="V21" s="24">
        <f>BRPL_EOD!V21-BRPL_ISGS_exbus!V21</f>
        <v>-1.2510973654062951E-3</v>
      </c>
      <c r="W21" s="24">
        <f>BRPL_EOD!W21-BRPL_ISGS_exbus!W21</f>
        <v>-4.9140630693749188E-3</v>
      </c>
      <c r="X21" s="24">
        <f>BRPL_EOD!X21-BRPL_ISGS_exbus!X21</f>
        <v>1.2647725369845375E-3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2.7533951437135329E-3</v>
      </c>
      <c r="L22" s="24">
        <f>BRPL_EOD!L22-BRPL_ISGS_exbus!L22</f>
        <v>0</v>
      </c>
      <c r="M22" s="24">
        <f>BRPL_EOD!M22-BRPL_ISGS_exbus!M22</f>
        <v>1.549630057802176E-3</v>
      </c>
      <c r="N22" s="24">
        <f>BRPL_EOD!N22-BRPL_ISGS_exbus!N22</f>
        <v>-1.7946004343158961E-3</v>
      </c>
      <c r="O22" s="24">
        <f>BRPL_EOD!O22-BRPL_ISGS_exbus!O22</f>
        <v>-1.769834394906411E-3</v>
      </c>
      <c r="P22" s="24">
        <f>BRPL_EOD!P22-BRPL_ISGS_exbus!P22</f>
        <v>-2.0870292887025244E-3</v>
      </c>
      <c r="Q22" s="24">
        <f>BRPL_EOD!Q22-BRPL_ISGS_exbus!Q22</f>
        <v>-3.3296949152550326E-3</v>
      </c>
      <c r="R22" s="24">
        <f>BRPL_EOD!R22-BRPL_ISGS_exbus!R22</f>
        <v>5.4491499769255825E-3</v>
      </c>
      <c r="S22" s="24">
        <f>BRPL_EOD!S22-BRPL_ISGS_exbus!S22</f>
        <v>4.1883463268348464E-3</v>
      </c>
      <c r="T22" s="24">
        <f>BRPL_EOD!T22-BRPL_ISGS_exbus!T22</f>
        <v>0</v>
      </c>
      <c r="U22" s="24">
        <f>BRPL_EOD!U22-BRPL_ISGS_exbus!U22</f>
        <v>-4.0702789657132143E-4</v>
      </c>
      <c r="V22" s="24">
        <f>BRPL_EOD!V22-BRPL_ISGS_exbus!V22</f>
        <v>-1.2510973654062951E-3</v>
      </c>
      <c r="W22" s="24">
        <f>BRPL_EOD!W22-BRPL_ISGS_exbus!W22</f>
        <v>-4.9140630693749188E-3</v>
      </c>
      <c r="X22" s="24">
        <f>BRPL_EOD!X22-BRPL_ISGS_exbus!X22</f>
        <v>1.2647725369845375E-3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2.7533951437135329E-3</v>
      </c>
      <c r="L23" s="24">
        <f>BRPL_EOD!L23-BRPL_ISGS_exbus!L23</f>
        <v>0</v>
      </c>
      <c r="M23" s="24">
        <f>BRPL_EOD!M23-BRPL_ISGS_exbus!M23</f>
        <v>1.549630057802176E-3</v>
      </c>
      <c r="N23" s="24">
        <f>BRPL_EOD!N23-BRPL_ISGS_exbus!N23</f>
        <v>-1.7946004343158961E-3</v>
      </c>
      <c r="O23" s="24">
        <f>BRPL_EOD!O23-BRPL_ISGS_exbus!O23</f>
        <v>-1.769834394906411E-3</v>
      </c>
      <c r="P23" s="24">
        <f>BRPL_EOD!P23-BRPL_ISGS_exbus!P23</f>
        <v>-2.0870292887025244E-3</v>
      </c>
      <c r="Q23" s="24">
        <f>BRPL_EOD!Q23-BRPL_ISGS_exbus!Q23</f>
        <v>-3.3296949152550326E-3</v>
      </c>
      <c r="R23" s="24">
        <f>BRPL_EOD!R23-BRPL_ISGS_exbus!R23</f>
        <v>5.4491499769255825E-3</v>
      </c>
      <c r="S23" s="24">
        <f>BRPL_EOD!S23-BRPL_ISGS_exbus!S23</f>
        <v>4.1883463268348464E-3</v>
      </c>
      <c r="T23" s="24">
        <f>BRPL_EOD!T23-BRPL_ISGS_exbus!T23</f>
        <v>0</v>
      </c>
      <c r="U23" s="24">
        <f>BRPL_EOD!U23-BRPL_ISGS_exbus!U23</f>
        <v>-4.0702789657132143E-4</v>
      </c>
      <c r="V23" s="24">
        <f>BRPL_EOD!V23-BRPL_ISGS_exbus!V23</f>
        <v>-1.2510973654062951E-3</v>
      </c>
      <c r="W23" s="24">
        <f>BRPL_EOD!W23-BRPL_ISGS_exbus!W23</f>
        <v>-4.9140630693749188E-3</v>
      </c>
      <c r="X23" s="24">
        <f>BRPL_EOD!X23-BRPL_ISGS_exbus!X23</f>
        <v>1.2647725369845375E-3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2.7533951437135329E-3</v>
      </c>
      <c r="L24" s="24">
        <f>BRPL_EOD!L24-BRPL_ISGS_exbus!L24</f>
        <v>0</v>
      </c>
      <c r="M24" s="24">
        <f>BRPL_EOD!M24-BRPL_ISGS_exbus!M24</f>
        <v>1.549630057802176E-3</v>
      </c>
      <c r="N24" s="24">
        <f>BRPL_EOD!N24-BRPL_ISGS_exbus!N24</f>
        <v>-1.7946004343158961E-3</v>
      </c>
      <c r="O24" s="24">
        <f>BRPL_EOD!O24-BRPL_ISGS_exbus!O24</f>
        <v>-1.769834394906411E-3</v>
      </c>
      <c r="P24" s="24">
        <f>BRPL_EOD!P24-BRPL_ISGS_exbus!P24</f>
        <v>-2.0870292887025244E-3</v>
      </c>
      <c r="Q24" s="24">
        <f>BRPL_EOD!Q24-BRPL_ISGS_exbus!Q24</f>
        <v>-3.3296949152550326E-3</v>
      </c>
      <c r="R24" s="24">
        <f>BRPL_EOD!R24-BRPL_ISGS_exbus!R24</f>
        <v>5.4491499769255825E-3</v>
      </c>
      <c r="S24" s="24">
        <f>BRPL_EOD!S24-BRPL_ISGS_exbus!S24</f>
        <v>4.1883463268348464E-3</v>
      </c>
      <c r="T24" s="24">
        <f>BRPL_EOD!T24-BRPL_ISGS_exbus!T24</f>
        <v>0</v>
      </c>
      <c r="U24" s="24">
        <f>BRPL_EOD!U24-BRPL_ISGS_exbus!U24</f>
        <v>-4.0702789657132143E-4</v>
      </c>
      <c r="V24" s="24">
        <f>BRPL_EOD!V24-BRPL_ISGS_exbus!V24</f>
        <v>-1.2510973654062951E-3</v>
      </c>
      <c r="W24" s="24">
        <f>BRPL_EOD!W24-BRPL_ISGS_exbus!W24</f>
        <v>-4.9140630693749188E-3</v>
      </c>
      <c r="X24" s="24">
        <f>BRPL_EOD!X24-BRPL_ISGS_exbus!X24</f>
        <v>1.2647725369845375E-3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2.7533951437135329E-3</v>
      </c>
      <c r="L25" s="24">
        <f>BRPL_EOD!L25-BRPL_ISGS_exbus!L25</f>
        <v>0</v>
      </c>
      <c r="M25" s="24">
        <f>BRPL_EOD!M25-BRPL_ISGS_exbus!M25</f>
        <v>1.549630057802176E-3</v>
      </c>
      <c r="N25" s="24">
        <f>BRPL_EOD!N25-BRPL_ISGS_exbus!N25</f>
        <v>-1.7946004343158961E-3</v>
      </c>
      <c r="O25" s="24">
        <f>BRPL_EOD!O25-BRPL_ISGS_exbus!O25</f>
        <v>-1.769834394906411E-3</v>
      </c>
      <c r="P25" s="24">
        <f>BRPL_EOD!P25-BRPL_ISGS_exbus!P25</f>
        <v>-2.0870292887025244E-3</v>
      </c>
      <c r="Q25" s="24">
        <f>BRPL_EOD!Q25-BRPL_ISGS_exbus!Q25</f>
        <v>-3.3296949152550326E-3</v>
      </c>
      <c r="R25" s="24">
        <f>BRPL_EOD!R25-BRPL_ISGS_exbus!R25</f>
        <v>5.4491499769255825E-3</v>
      </c>
      <c r="S25" s="24">
        <f>BRPL_EOD!S25-BRPL_ISGS_exbus!S25</f>
        <v>4.1883463268348464E-3</v>
      </c>
      <c r="T25" s="24">
        <f>BRPL_EOD!T25-BRPL_ISGS_exbus!T25</f>
        <v>0</v>
      </c>
      <c r="U25" s="24">
        <f>BRPL_EOD!U25-BRPL_ISGS_exbus!U25</f>
        <v>-4.0702789657132143E-4</v>
      </c>
      <c r="V25" s="24">
        <f>BRPL_EOD!V25-BRPL_ISGS_exbus!V25</f>
        <v>-1.2510973654062951E-3</v>
      </c>
      <c r="W25" s="24">
        <f>BRPL_EOD!W25-BRPL_ISGS_exbus!W25</f>
        <v>-4.9140630693749188E-3</v>
      </c>
      <c r="X25" s="24">
        <f>BRPL_EOD!X25-BRPL_ISGS_exbus!X25</f>
        <v>1.2647725369845375E-3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9.0204586574600398E-3</v>
      </c>
      <c r="L26" s="24">
        <f>BRPL_EOD!L26-BRPL_ISGS_exbus!L26</f>
        <v>0</v>
      </c>
      <c r="M26" s="24">
        <f>BRPL_EOD!M26-BRPL_ISGS_exbus!M26</f>
        <v>1.549630057802176E-3</v>
      </c>
      <c r="N26" s="24">
        <f>BRPL_EOD!N26-BRPL_ISGS_exbus!N26</f>
        <v>-1.7946004343158961E-3</v>
      </c>
      <c r="O26" s="24">
        <f>BRPL_EOD!O26-BRPL_ISGS_exbus!O26</f>
        <v>-1.769834394906411E-3</v>
      </c>
      <c r="P26" s="24">
        <f>BRPL_EOD!P26-BRPL_ISGS_exbus!P26</f>
        <v>-2.0870292887025244E-3</v>
      </c>
      <c r="Q26" s="24">
        <f>BRPL_EOD!Q26-BRPL_ISGS_exbus!Q26</f>
        <v>-3.3296949152550326E-3</v>
      </c>
      <c r="R26" s="24">
        <f>BRPL_EOD!R26-BRPL_ISGS_exbus!R26</f>
        <v>5.4491499769255825E-3</v>
      </c>
      <c r="S26" s="24">
        <f>BRPL_EOD!S26-BRPL_ISGS_exbus!S26</f>
        <v>4.1883463268348464E-3</v>
      </c>
      <c r="T26" s="24">
        <f>BRPL_EOD!T26-BRPL_ISGS_exbus!T26</f>
        <v>0</v>
      </c>
      <c r="U26" s="24">
        <f>BRPL_EOD!U26-BRPL_ISGS_exbus!U26</f>
        <v>-4.0702789657132143E-4</v>
      </c>
      <c r="V26" s="24">
        <f>BRPL_EOD!V26-BRPL_ISGS_exbus!V26</f>
        <v>-1.2510973654062951E-3</v>
      </c>
      <c r="W26" s="24">
        <f>BRPL_EOD!W26-BRPL_ISGS_exbus!W26</f>
        <v>-4.9140630693749188E-3</v>
      </c>
      <c r="X26" s="24">
        <f>BRPL_EOD!X26-BRPL_ISGS_exbus!X26</f>
        <v>1.2647725369845375E-3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7.5687425685941889E-3</v>
      </c>
      <c r="L27" s="24">
        <f>BRPL_EOD!L27-BRPL_ISGS_exbus!L27</f>
        <v>4.4745888665431721E-5</v>
      </c>
      <c r="M27" s="24">
        <f>BRPL_EOD!M27-BRPL_ISGS_exbus!M27</f>
        <v>1.549630057802176E-3</v>
      </c>
      <c r="N27" s="24">
        <f>BRPL_EOD!N27-BRPL_ISGS_exbus!N27</f>
        <v>-1.7946004343158961E-3</v>
      </c>
      <c r="O27" s="24">
        <f>BRPL_EOD!O27-BRPL_ISGS_exbus!O27</f>
        <v>-1.769834394906411E-3</v>
      </c>
      <c r="P27" s="24">
        <f>BRPL_EOD!P27-BRPL_ISGS_exbus!P27</f>
        <v>-2.0870292887025244E-3</v>
      </c>
      <c r="Q27" s="24">
        <f>BRPL_EOD!Q27-BRPL_ISGS_exbus!Q27</f>
        <v>-3.3296949152550326E-3</v>
      </c>
      <c r="R27" s="24">
        <f>BRPL_EOD!R27-BRPL_ISGS_exbus!R27</f>
        <v>5.4491499769255825E-3</v>
      </c>
      <c r="S27" s="24">
        <f>BRPL_EOD!S27-BRPL_ISGS_exbus!S27</f>
        <v>4.1883463268348464E-3</v>
      </c>
      <c r="T27" s="24">
        <f>BRPL_EOD!T27-BRPL_ISGS_exbus!T27</f>
        <v>0</v>
      </c>
      <c r="U27" s="24">
        <f>BRPL_EOD!U27-BRPL_ISGS_exbus!U27</f>
        <v>-4.0702789657132143E-4</v>
      </c>
      <c r="V27" s="24">
        <f>BRPL_EOD!V27-BRPL_ISGS_exbus!V27</f>
        <v>-1.2510973654062951E-3</v>
      </c>
      <c r="W27" s="24">
        <f>BRPL_EOD!W27-BRPL_ISGS_exbus!W27</f>
        <v>-4.9140630693749188E-3</v>
      </c>
      <c r="X27" s="24">
        <f>BRPL_EOD!X27-BRPL_ISGS_exbus!X27</f>
        <v>1.2647725369845375E-3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7.5687425685941889E-3</v>
      </c>
      <c r="L28" s="24">
        <f>BRPL_EOD!L28-BRPL_ISGS_exbus!L28</f>
        <v>4.4745888665431721E-5</v>
      </c>
      <c r="M28" s="24">
        <f>BRPL_EOD!M28-BRPL_ISGS_exbus!M28</f>
        <v>1.549630057802176E-3</v>
      </c>
      <c r="N28" s="24">
        <f>BRPL_EOD!N28-BRPL_ISGS_exbus!N28</f>
        <v>-1.7946004343158961E-3</v>
      </c>
      <c r="O28" s="24">
        <f>BRPL_EOD!O28-BRPL_ISGS_exbus!O28</f>
        <v>-1.769834394906411E-3</v>
      </c>
      <c r="P28" s="24">
        <f>BRPL_EOD!P28-BRPL_ISGS_exbus!P28</f>
        <v>-2.0870292887025244E-3</v>
      </c>
      <c r="Q28" s="24">
        <f>BRPL_EOD!Q28-BRPL_ISGS_exbus!Q28</f>
        <v>-3.3296949152550326E-3</v>
      </c>
      <c r="R28" s="24">
        <f>BRPL_EOD!R28-BRPL_ISGS_exbus!R28</f>
        <v>5.4491499769255825E-3</v>
      </c>
      <c r="S28" s="24">
        <f>BRPL_EOD!S28-BRPL_ISGS_exbus!S28</f>
        <v>4.1883463268348464E-3</v>
      </c>
      <c r="T28" s="24">
        <f>BRPL_EOD!T28-BRPL_ISGS_exbus!T28</f>
        <v>0</v>
      </c>
      <c r="U28" s="24">
        <f>BRPL_EOD!U28-BRPL_ISGS_exbus!U28</f>
        <v>-4.0702789657132143E-4</v>
      </c>
      <c r="V28" s="24">
        <f>BRPL_EOD!V28-BRPL_ISGS_exbus!V28</f>
        <v>3.2091986455817789E-5</v>
      </c>
      <c r="W28" s="24">
        <f>BRPL_EOD!W28-BRPL_ISGS_exbus!W28</f>
        <v>-4.9140630693749188E-3</v>
      </c>
      <c r="X28" s="24">
        <f>BRPL_EOD!X28-BRPL_ISGS_exbus!X28</f>
        <v>1.2647725369845375E-3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-3.5930916952793268E-3</v>
      </c>
      <c r="L29" s="24">
        <f>BRPL_EOD!L29-BRPL_ISGS_exbus!L29</f>
        <v>-3.0912573033781143E-4</v>
      </c>
      <c r="M29" s="24">
        <f>BRPL_EOD!M29-BRPL_ISGS_exbus!M29</f>
        <v>1.549630057802176E-3</v>
      </c>
      <c r="N29" s="24">
        <f>BRPL_EOD!N29-BRPL_ISGS_exbus!N29</f>
        <v>-1.7946004343158961E-3</v>
      </c>
      <c r="O29" s="24">
        <f>BRPL_EOD!O29-BRPL_ISGS_exbus!O29</f>
        <v>-1.769834394906411E-3</v>
      </c>
      <c r="P29" s="24">
        <f>BRPL_EOD!P29-BRPL_ISGS_exbus!P29</f>
        <v>-2.0870292887025244E-3</v>
      </c>
      <c r="Q29" s="24">
        <f>BRPL_EOD!Q29-BRPL_ISGS_exbus!Q29</f>
        <v>-3.3296949152550326E-3</v>
      </c>
      <c r="R29" s="24">
        <f>BRPL_EOD!R29-BRPL_ISGS_exbus!R29</f>
        <v>5.4491499769255825E-3</v>
      </c>
      <c r="S29" s="24">
        <f>BRPL_EOD!S29-BRPL_ISGS_exbus!S29</f>
        <v>4.1883463268348464E-3</v>
      </c>
      <c r="T29" s="24">
        <f>BRPL_EOD!T29-BRPL_ISGS_exbus!T29</f>
        <v>0</v>
      </c>
      <c r="U29" s="24">
        <f>BRPL_EOD!U29-BRPL_ISGS_exbus!U29</f>
        <v>-4.0702789657132143E-4</v>
      </c>
      <c r="V29" s="24">
        <f>BRPL_EOD!V29-BRPL_ISGS_exbus!V29</f>
        <v>-6.6212803158460787E-4</v>
      </c>
      <c r="W29" s="24">
        <f>BRPL_EOD!W29-BRPL_ISGS_exbus!W29</f>
        <v>-4.9140630693749188E-3</v>
      </c>
      <c r="X29" s="24">
        <f>BRPL_EOD!X29-BRPL_ISGS_exbus!X29</f>
        <v>1.2647725369845375E-3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-6.1302779209881919E-4</v>
      </c>
      <c r="L30" s="24">
        <f>BRPL_EOD!L30-BRPL_ISGS_exbus!L30</f>
        <v>-5.6522253414748036E-4</v>
      </c>
      <c r="M30" s="24">
        <f>BRPL_EOD!M30-BRPL_ISGS_exbus!M30</f>
        <v>1.549630057802176E-3</v>
      </c>
      <c r="N30" s="24">
        <f>BRPL_EOD!N30-BRPL_ISGS_exbus!N30</f>
        <v>-1.7946004343158961E-3</v>
      </c>
      <c r="O30" s="24">
        <f>BRPL_EOD!O30-BRPL_ISGS_exbus!O30</f>
        <v>-1.769834394906411E-3</v>
      </c>
      <c r="P30" s="24">
        <f>BRPL_EOD!P30-BRPL_ISGS_exbus!P30</f>
        <v>-2.0870292887025244E-3</v>
      </c>
      <c r="Q30" s="24">
        <f>BRPL_EOD!Q30-BRPL_ISGS_exbus!Q30</f>
        <v>-3.3296949152550326E-3</v>
      </c>
      <c r="R30" s="24">
        <f>BRPL_EOD!R30-BRPL_ISGS_exbus!R30</f>
        <v>5.4491499769255825E-3</v>
      </c>
      <c r="S30" s="24">
        <f>BRPL_EOD!S30-BRPL_ISGS_exbus!S30</f>
        <v>4.1883463268348464E-3</v>
      </c>
      <c r="T30" s="24">
        <f>BRPL_EOD!T30-BRPL_ISGS_exbus!T30</f>
        <v>0</v>
      </c>
      <c r="U30" s="24">
        <f>BRPL_EOD!U30-BRPL_ISGS_exbus!U30</f>
        <v>-4.0702789657132143E-4</v>
      </c>
      <c r="V30" s="24">
        <f>BRPL_EOD!V30-BRPL_ISGS_exbus!V30</f>
        <v>-6.6212803158460787E-4</v>
      </c>
      <c r="W30" s="24">
        <f>BRPL_EOD!W30-BRPL_ISGS_exbus!W30</f>
        <v>-4.9140630693749188E-3</v>
      </c>
      <c r="X30" s="24">
        <f>BRPL_EOD!X30-BRPL_ISGS_exbus!X30</f>
        <v>1.2647725369845375E-3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-6.2639937033281967E-4</v>
      </c>
      <c r="L31" s="24">
        <f>BRPL_EOD!L31-BRPL_ISGS_exbus!L31</f>
        <v>-4.7119941669393484E-5</v>
      </c>
      <c r="M31" s="24">
        <f>BRPL_EOD!M31-BRPL_ISGS_exbus!M31</f>
        <v>1.549630057802176E-3</v>
      </c>
      <c r="N31" s="24">
        <f>BRPL_EOD!N31-BRPL_ISGS_exbus!N31</f>
        <v>-1.7946004343158961E-3</v>
      </c>
      <c r="O31" s="24">
        <f>BRPL_EOD!O31-BRPL_ISGS_exbus!O31</f>
        <v>-1.769834394906411E-3</v>
      </c>
      <c r="P31" s="24">
        <f>BRPL_EOD!P31-BRPL_ISGS_exbus!P31</f>
        <v>-2.0870292887025244E-3</v>
      </c>
      <c r="Q31" s="24">
        <f>BRPL_EOD!Q31-BRPL_ISGS_exbus!Q31</f>
        <v>-9.7151326053079856E-4</v>
      </c>
      <c r="R31" s="24">
        <f>BRPL_EOD!R31-BRPL_ISGS_exbus!R31</f>
        <v>-6.892737936553317E-3</v>
      </c>
      <c r="S31" s="24">
        <f>BRPL_EOD!S31-BRPL_ISGS_exbus!S31</f>
        <v>3.9752315140830774E-3</v>
      </c>
      <c r="T31" s="24">
        <f>BRPL_EOD!T31-BRPL_ISGS_exbus!T31</f>
        <v>0</v>
      </c>
      <c r="U31" s="24">
        <f>BRPL_EOD!U31-BRPL_ISGS_exbus!U31</f>
        <v>-4.0702789657132143E-4</v>
      </c>
      <c r="V31" s="24">
        <f>BRPL_EOD!V31-BRPL_ISGS_exbus!V31</f>
        <v>-6.6212803158460787E-4</v>
      </c>
      <c r="W31" s="24">
        <f>BRPL_EOD!W31-BRPL_ISGS_exbus!W31</f>
        <v>-4.9140630693749188E-3</v>
      </c>
      <c r="X31" s="24">
        <f>BRPL_EOD!X31-BRPL_ISGS_exbus!X31</f>
        <v>1.2647725369845375E-3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3.27390176641984E-3</v>
      </c>
      <c r="L32" s="24">
        <f>BRPL_EOD!L32-BRPL_ISGS_exbus!L32</f>
        <v>-6.9915774568940492E-4</v>
      </c>
      <c r="M32" s="24">
        <f>BRPL_EOD!M32-BRPL_ISGS_exbus!M32</f>
        <v>1.549630057802176E-3</v>
      </c>
      <c r="N32" s="24">
        <f>BRPL_EOD!N32-BRPL_ISGS_exbus!N32</f>
        <v>-1.7946004343158961E-3</v>
      </c>
      <c r="O32" s="24">
        <f>BRPL_EOD!O32-BRPL_ISGS_exbus!O32</f>
        <v>-1.769834394906411E-3</v>
      </c>
      <c r="P32" s="24">
        <f>BRPL_EOD!P32-BRPL_ISGS_exbus!P32</f>
        <v>-2.0870292887025244E-3</v>
      </c>
      <c r="Q32" s="24">
        <f>BRPL_EOD!Q32-BRPL_ISGS_exbus!Q32</f>
        <v>-6.6368299240213702E-3</v>
      </c>
      <c r="R32" s="24">
        <f>BRPL_EOD!R32-BRPL_ISGS_exbus!R32</f>
        <v>-2.5594943786089175E-3</v>
      </c>
      <c r="S32" s="24">
        <f>BRPL_EOD!S32-BRPL_ISGS_exbus!S32</f>
        <v>7.182812531079108E-3</v>
      </c>
      <c r="T32" s="24">
        <f>BRPL_EOD!T32-BRPL_ISGS_exbus!T32</f>
        <v>0</v>
      </c>
      <c r="U32" s="24">
        <f>BRPL_EOD!U32-BRPL_ISGS_exbus!U32</f>
        <v>-4.0702789657132143E-4</v>
      </c>
      <c r="V32" s="24">
        <f>BRPL_EOD!V32-BRPL_ISGS_exbus!V32</f>
        <v>-6.6212803158460787E-4</v>
      </c>
      <c r="W32" s="24">
        <f>BRPL_EOD!W32-BRPL_ISGS_exbus!W32</f>
        <v>-4.9140630693749188E-3</v>
      </c>
      <c r="X32" s="24">
        <f>BRPL_EOD!X32-BRPL_ISGS_exbus!X32</f>
        <v>1.2647725369845375E-3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3.27390176641984E-3</v>
      </c>
      <c r="L33" s="24">
        <f>BRPL_EOD!L33-BRPL_ISGS_exbus!L33</f>
        <v>-6.9915774568940492E-4</v>
      </c>
      <c r="M33" s="24">
        <f>BRPL_EOD!M33-BRPL_ISGS_exbus!M33</f>
        <v>1.549630057802176E-3</v>
      </c>
      <c r="N33" s="24">
        <f>BRPL_EOD!N33-BRPL_ISGS_exbus!N33</f>
        <v>-1.7946004343158961E-3</v>
      </c>
      <c r="O33" s="24">
        <f>BRPL_EOD!O33-BRPL_ISGS_exbus!O33</f>
        <v>-1.769834394906411E-3</v>
      </c>
      <c r="P33" s="24">
        <f>BRPL_EOD!P33-BRPL_ISGS_exbus!P33</f>
        <v>-2.0870292887025244E-3</v>
      </c>
      <c r="Q33" s="24">
        <f>BRPL_EOD!Q33-BRPL_ISGS_exbus!Q33</f>
        <v>5.5904795509222893E-3</v>
      </c>
      <c r="R33" s="24">
        <f>BRPL_EOD!R33-BRPL_ISGS_exbus!R33</f>
        <v>-8.3742517425022811E-4</v>
      </c>
      <c r="S33" s="24">
        <f>BRPL_EOD!S33-BRPL_ISGS_exbus!S33</f>
        <v>4.795192386132463E-3</v>
      </c>
      <c r="T33" s="24">
        <f>BRPL_EOD!T33-BRPL_ISGS_exbus!T33</f>
        <v>0</v>
      </c>
      <c r="U33" s="24">
        <f>BRPL_EOD!U33-BRPL_ISGS_exbus!U33</f>
        <v>-4.0702789657132143E-4</v>
      </c>
      <c r="V33" s="24">
        <f>BRPL_EOD!V33-BRPL_ISGS_exbus!V33</f>
        <v>-6.6212803158460787E-4</v>
      </c>
      <c r="W33" s="24">
        <f>BRPL_EOD!W33-BRPL_ISGS_exbus!W33</f>
        <v>-4.9140630693749188E-3</v>
      </c>
      <c r="X33" s="24">
        <f>BRPL_EOD!X33-BRPL_ISGS_exbus!X33</f>
        <v>1.2647725369845375E-3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3.27390176641984E-3</v>
      </c>
      <c r="L34" s="24">
        <f>BRPL_EOD!L34-BRPL_ISGS_exbus!L34</f>
        <v>-6.9915774568940492E-4</v>
      </c>
      <c r="M34" s="24">
        <f>BRPL_EOD!M34-BRPL_ISGS_exbus!M34</f>
        <v>1.549630057802176E-3</v>
      </c>
      <c r="N34" s="24">
        <f>BRPL_EOD!N34-BRPL_ISGS_exbus!N34</f>
        <v>-1.7946004343158961E-3</v>
      </c>
      <c r="O34" s="24">
        <f>BRPL_EOD!O34-BRPL_ISGS_exbus!O34</f>
        <v>-1.769834394906411E-3</v>
      </c>
      <c r="P34" s="24">
        <f>BRPL_EOD!P34-BRPL_ISGS_exbus!P34</f>
        <v>-2.0870292887025244E-3</v>
      </c>
      <c r="Q34" s="24">
        <f>BRPL_EOD!Q34-BRPL_ISGS_exbus!Q34</f>
        <v>5.5904795509222893E-3</v>
      </c>
      <c r="R34" s="24">
        <f>BRPL_EOD!R34-BRPL_ISGS_exbus!R34</f>
        <v>-8.3742517425022811E-4</v>
      </c>
      <c r="S34" s="24">
        <f>BRPL_EOD!S34-BRPL_ISGS_exbus!S34</f>
        <v>4.795192386132463E-3</v>
      </c>
      <c r="T34" s="24">
        <f>BRPL_EOD!T34-BRPL_ISGS_exbus!T34</f>
        <v>0</v>
      </c>
      <c r="U34" s="24">
        <f>BRPL_EOD!U34-BRPL_ISGS_exbus!U34</f>
        <v>-4.0702789657132143E-4</v>
      </c>
      <c r="V34" s="24">
        <f>BRPL_EOD!V34-BRPL_ISGS_exbus!V34</f>
        <v>-6.6212803158460787E-4</v>
      </c>
      <c r="W34" s="24">
        <f>BRPL_EOD!W34-BRPL_ISGS_exbus!W34</f>
        <v>-4.9140630693749188E-3</v>
      </c>
      <c r="X34" s="24">
        <f>BRPL_EOD!X34-BRPL_ISGS_exbus!X34</f>
        <v>1.2647725369845375E-3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3.27390176641984E-3</v>
      </c>
      <c r="L35" s="24">
        <f>BRPL_EOD!L35-BRPL_ISGS_exbus!L35</f>
        <v>-6.9915774568940492E-4</v>
      </c>
      <c r="M35" s="24">
        <f>BRPL_EOD!M35-BRPL_ISGS_exbus!M35</f>
        <v>1.549630057802176E-3</v>
      </c>
      <c r="N35" s="24">
        <f>BRPL_EOD!N35-BRPL_ISGS_exbus!N35</f>
        <v>-1.7946004343158961E-3</v>
      </c>
      <c r="O35" s="24">
        <f>BRPL_EOD!O35-BRPL_ISGS_exbus!O35</f>
        <v>-1.769834394906411E-3</v>
      </c>
      <c r="P35" s="24">
        <f>BRPL_EOD!P35-BRPL_ISGS_exbus!P35</f>
        <v>-2.0870292887025244E-3</v>
      </c>
      <c r="Q35" s="24">
        <f>BRPL_EOD!Q35-BRPL_ISGS_exbus!Q35</f>
        <v>5.5904795509222893E-3</v>
      </c>
      <c r="R35" s="24">
        <f>BRPL_EOD!R35-BRPL_ISGS_exbus!R35</f>
        <v>-8.3742517425022811E-4</v>
      </c>
      <c r="S35" s="24">
        <f>BRPL_EOD!S35-BRPL_ISGS_exbus!S35</f>
        <v>4.795192386132463E-3</v>
      </c>
      <c r="T35" s="24">
        <f>BRPL_EOD!T35-BRPL_ISGS_exbus!T35</f>
        <v>0</v>
      </c>
      <c r="U35" s="24">
        <f>BRPL_EOD!U35-BRPL_ISGS_exbus!U35</f>
        <v>-4.0702789657132143E-4</v>
      </c>
      <c r="V35" s="24">
        <f>BRPL_EOD!V35-BRPL_ISGS_exbus!V35</f>
        <v>-2.1870486342434603E-3</v>
      </c>
      <c r="W35" s="24">
        <f>BRPL_EOD!W35-BRPL_ISGS_exbus!W35</f>
        <v>-6.4985316724097686E-3</v>
      </c>
      <c r="X35" s="24">
        <f>BRPL_EOD!X35-BRPL_ISGS_exbus!X35</f>
        <v>1.1543978762773577E-4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3.27390176641984E-3</v>
      </c>
      <c r="L36" s="24">
        <f>BRPL_EOD!L36-BRPL_ISGS_exbus!L36</f>
        <v>-6.9915774568940492E-4</v>
      </c>
      <c r="M36" s="24">
        <f>BRPL_EOD!M36-BRPL_ISGS_exbus!M36</f>
        <v>1.549630057802176E-3</v>
      </c>
      <c r="N36" s="24">
        <f>BRPL_EOD!N36-BRPL_ISGS_exbus!N36</f>
        <v>-1.7946004343158961E-3</v>
      </c>
      <c r="O36" s="24">
        <f>BRPL_EOD!O36-BRPL_ISGS_exbus!O36</f>
        <v>-1.769834394906411E-3</v>
      </c>
      <c r="P36" s="24">
        <f>BRPL_EOD!P36-BRPL_ISGS_exbus!P36</f>
        <v>-2.0870292887025244E-3</v>
      </c>
      <c r="Q36" s="24">
        <f>BRPL_EOD!Q36-BRPL_ISGS_exbus!Q36</f>
        <v>5.5904795509222893E-3</v>
      </c>
      <c r="R36" s="24">
        <f>BRPL_EOD!R36-BRPL_ISGS_exbus!R36</f>
        <v>-8.3742517425022811E-4</v>
      </c>
      <c r="S36" s="24">
        <f>BRPL_EOD!S36-BRPL_ISGS_exbus!S36</f>
        <v>4.795192386132463E-3</v>
      </c>
      <c r="T36" s="24">
        <f>BRPL_EOD!T36-BRPL_ISGS_exbus!T36</f>
        <v>0</v>
      </c>
      <c r="U36" s="24">
        <f>BRPL_EOD!U36-BRPL_ISGS_exbus!U36</f>
        <v>-4.0702789657132143E-4</v>
      </c>
      <c r="V36" s="24">
        <f>BRPL_EOD!V36-BRPL_ISGS_exbus!V36</f>
        <v>-2.1870486342434603E-3</v>
      </c>
      <c r="W36" s="24">
        <f>BRPL_EOD!W36-BRPL_ISGS_exbus!W36</f>
        <v>-6.4985316724097686E-3</v>
      </c>
      <c r="X36" s="24">
        <f>BRPL_EOD!X36-BRPL_ISGS_exbus!X36</f>
        <v>1.1543978762773577E-4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3.27390176641984E-3</v>
      </c>
      <c r="L37" s="24">
        <f>BRPL_EOD!L37-BRPL_ISGS_exbus!L37</f>
        <v>-6.9915774568940492E-4</v>
      </c>
      <c r="M37" s="24">
        <f>BRPL_EOD!M37-BRPL_ISGS_exbus!M37</f>
        <v>1.549630057802176E-3</v>
      </c>
      <c r="N37" s="24">
        <f>BRPL_EOD!N37-BRPL_ISGS_exbus!N37</f>
        <v>-1.7946004343158961E-3</v>
      </c>
      <c r="O37" s="24">
        <f>BRPL_EOD!O37-BRPL_ISGS_exbus!O37</f>
        <v>-1.769834394906411E-3</v>
      </c>
      <c r="P37" s="24">
        <f>BRPL_EOD!P37-BRPL_ISGS_exbus!P37</f>
        <v>-2.0870292887025244E-3</v>
      </c>
      <c r="Q37" s="24">
        <f>BRPL_EOD!Q37-BRPL_ISGS_exbus!Q37</f>
        <v>5.5904795509222893E-3</v>
      </c>
      <c r="R37" s="24">
        <f>BRPL_EOD!R37-BRPL_ISGS_exbus!R37</f>
        <v>-8.3742517425022811E-4</v>
      </c>
      <c r="S37" s="24">
        <f>BRPL_EOD!S37-BRPL_ISGS_exbus!S37</f>
        <v>4.795192386132463E-3</v>
      </c>
      <c r="T37" s="24">
        <f>BRPL_EOD!T37-BRPL_ISGS_exbus!T37</f>
        <v>0</v>
      </c>
      <c r="U37" s="24">
        <f>BRPL_EOD!U37-BRPL_ISGS_exbus!U37</f>
        <v>-4.0702789657132143E-4</v>
      </c>
      <c r="V37" s="24">
        <f>BRPL_EOD!V37-BRPL_ISGS_exbus!V37</f>
        <v>2.025293586269683E-3</v>
      </c>
      <c r="W37" s="24">
        <f>BRPL_EOD!W37-BRPL_ISGS_exbus!W37</f>
        <v>1.3185945214750916E-3</v>
      </c>
      <c r="X37" s="24">
        <f>BRPL_EOD!X37-BRPL_ISGS_exbus!X37</f>
        <v>1.7170688435896864E-3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3.27390176641984E-3</v>
      </c>
      <c r="L38" s="24">
        <f>BRPL_EOD!L38-BRPL_ISGS_exbus!L38</f>
        <v>-6.9915774568940492E-4</v>
      </c>
      <c r="M38" s="24">
        <f>BRPL_EOD!M38-BRPL_ISGS_exbus!M38</f>
        <v>1.549630057802176E-3</v>
      </c>
      <c r="N38" s="24">
        <f>BRPL_EOD!N38-BRPL_ISGS_exbus!N38</f>
        <v>-1.7946004343158961E-3</v>
      </c>
      <c r="O38" s="24">
        <f>BRPL_EOD!O38-BRPL_ISGS_exbus!O38</f>
        <v>-1.769834394906411E-3</v>
      </c>
      <c r="P38" s="24">
        <f>BRPL_EOD!P38-BRPL_ISGS_exbus!P38</f>
        <v>-2.0870292887025244E-3</v>
      </c>
      <c r="Q38" s="24">
        <f>BRPL_EOD!Q38-BRPL_ISGS_exbus!Q38</f>
        <v>5.5904795509222893E-3</v>
      </c>
      <c r="R38" s="24">
        <f>BRPL_EOD!R38-BRPL_ISGS_exbus!R38</f>
        <v>-8.3742517425022811E-4</v>
      </c>
      <c r="S38" s="24">
        <f>BRPL_EOD!S38-BRPL_ISGS_exbus!S38</f>
        <v>4.795192386132463E-3</v>
      </c>
      <c r="T38" s="24">
        <f>BRPL_EOD!T38-BRPL_ISGS_exbus!T38</f>
        <v>0</v>
      </c>
      <c r="U38" s="24">
        <f>BRPL_EOD!U38-BRPL_ISGS_exbus!U38</f>
        <v>-4.0702789657132143E-4</v>
      </c>
      <c r="V38" s="24">
        <f>BRPL_EOD!V38-BRPL_ISGS_exbus!V38</f>
        <v>2.025293586269683E-3</v>
      </c>
      <c r="W38" s="24">
        <f>BRPL_EOD!W38-BRPL_ISGS_exbus!W38</f>
        <v>1.3185945214750916E-3</v>
      </c>
      <c r="X38" s="24">
        <f>BRPL_EOD!X38-BRPL_ISGS_exbus!X38</f>
        <v>1.7170688435896864E-3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1.3295051616637465E-3</v>
      </c>
      <c r="L39" s="24">
        <f>BRPL_EOD!L39-BRPL_ISGS_exbus!L39</f>
        <v>-7.0206931698990616E-4</v>
      </c>
      <c r="M39" s="24">
        <f>BRPL_EOD!M39-BRPL_ISGS_exbus!M39</f>
        <v>-3.3163181575872613E-3</v>
      </c>
      <c r="N39" s="24">
        <f>BRPL_EOD!N39-BRPL_ISGS_exbus!N39</f>
        <v>4.0421262790104606E-3</v>
      </c>
      <c r="O39" s="24">
        <f>BRPL_EOD!O39-BRPL_ISGS_exbus!O39</f>
        <v>-1.5314100166392564E-3</v>
      </c>
      <c r="P39" s="24">
        <f>BRPL_EOD!P39-BRPL_ISGS_exbus!P39</f>
        <v>-2.0870292887025244E-3</v>
      </c>
      <c r="Q39" s="24">
        <f>BRPL_EOD!Q39-BRPL_ISGS_exbus!Q39</f>
        <v>4.6901120000004681E-3</v>
      </c>
      <c r="R39" s="24">
        <f>BRPL_EOD!R39-BRPL_ISGS_exbus!R39</f>
        <v>2.0323947691061051E-3</v>
      </c>
      <c r="S39" s="24">
        <f>BRPL_EOD!S39-BRPL_ISGS_exbus!S39</f>
        <v>4.4019837288145069E-3</v>
      </c>
      <c r="T39" s="24">
        <f>BRPL_EOD!T39-BRPL_ISGS_exbus!T39</f>
        <v>0</v>
      </c>
      <c r="U39" s="24">
        <f>BRPL_EOD!U39-BRPL_ISGS_exbus!U39</f>
        <v>-4.0702789657132143E-4</v>
      </c>
      <c r="V39" s="24">
        <f>BRPL_EOD!V39-BRPL_ISGS_exbus!V39</f>
        <v>2.025293586269683E-3</v>
      </c>
      <c r="W39" s="24">
        <f>BRPL_EOD!W39-BRPL_ISGS_exbus!W39</f>
        <v>1.3185945214750916E-3</v>
      </c>
      <c r="X39" s="24">
        <f>BRPL_EOD!X39-BRPL_ISGS_exbus!X39</f>
        <v>1.7170688435896864E-3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1.3295051616637465E-3</v>
      </c>
      <c r="L40" s="24">
        <f>BRPL_EOD!L40-BRPL_ISGS_exbus!L40</f>
        <v>-7.0206931698990616E-4</v>
      </c>
      <c r="M40" s="24">
        <f>BRPL_EOD!M40-BRPL_ISGS_exbus!M40</f>
        <v>-3.3163181575872613E-3</v>
      </c>
      <c r="N40" s="24">
        <f>BRPL_EOD!N40-BRPL_ISGS_exbus!N40</f>
        <v>4.0421262790104606E-3</v>
      </c>
      <c r="O40" s="24">
        <f>BRPL_EOD!O40-BRPL_ISGS_exbus!O40</f>
        <v>-1.5314100166392564E-3</v>
      </c>
      <c r="P40" s="24">
        <f>BRPL_EOD!P40-BRPL_ISGS_exbus!P40</f>
        <v>-2.0870292887025244E-3</v>
      </c>
      <c r="Q40" s="24">
        <f>BRPL_EOD!Q40-BRPL_ISGS_exbus!Q40</f>
        <v>4.6901120000004681E-3</v>
      </c>
      <c r="R40" s="24">
        <f>BRPL_EOD!R40-BRPL_ISGS_exbus!R40</f>
        <v>2.0323947691061051E-3</v>
      </c>
      <c r="S40" s="24">
        <f>BRPL_EOD!S40-BRPL_ISGS_exbus!S40</f>
        <v>4.4019837288145069E-3</v>
      </c>
      <c r="T40" s="24">
        <f>BRPL_EOD!T40-BRPL_ISGS_exbus!T40</f>
        <v>0</v>
      </c>
      <c r="U40" s="24">
        <f>BRPL_EOD!U40-BRPL_ISGS_exbus!U40</f>
        <v>-4.0702789657132143E-4</v>
      </c>
      <c r="V40" s="24">
        <f>BRPL_EOD!V40-BRPL_ISGS_exbus!V40</f>
        <v>2.025293586269683E-3</v>
      </c>
      <c r="W40" s="24">
        <f>BRPL_EOD!W40-BRPL_ISGS_exbus!W40</f>
        <v>1.3185945214750916E-3</v>
      </c>
      <c r="X40" s="24">
        <f>BRPL_EOD!X40-BRPL_ISGS_exbus!X40</f>
        <v>1.7170688435896864E-3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1.3295051616637465E-3</v>
      </c>
      <c r="L41" s="24">
        <f>BRPL_EOD!L41-BRPL_ISGS_exbus!L41</f>
        <v>-7.0206931698990616E-4</v>
      </c>
      <c r="M41" s="24">
        <f>BRPL_EOD!M41-BRPL_ISGS_exbus!M41</f>
        <v>-3.3163181575872613E-3</v>
      </c>
      <c r="N41" s="24">
        <f>BRPL_EOD!N41-BRPL_ISGS_exbus!N41</f>
        <v>4.0421262790104606E-3</v>
      </c>
      <c r="O41" s="24">
        <f>BRPL_EOD!O41-BRPL_ISGS_exbus!O41</f>
        <v>-1.5314100166392564E-3</v>
      </c>
      <c r="P41" s="24">
        <f>BRPL_EOD!P41-BRPL_ISGS_exbus!P41</f>
        <v>-2.0870292887025244E-3</v>
      </c>
      <c r="Q41" s="24">
        <f>BRPL_EOD!Q41-BRPL_ISGS_exbus!Q41</f>
        <v>4.6901120000004681E-3</v>
      </c>
      <c r="R41" s="24">
        <f>BRPL_EOD!R41-BRPL_ISGS_exbus!R41</f>
        <v>2.0323947691061051E-3</v>
      </c>
      <c r="S41" s="24">
        <f>BRPL_EOD!S41-BRPL_ISGS_exbus!S41</f>
        <v>4.4019837288145069E-3</v>
      </c>
      <c r="T41" s="24">
        <f>BRPL_EOD!T41-BRPL_ISGS_exbus!T41</f>
        <v>0</v>
      </c>
      <c r="U41" s="24">
        <f>BRPL_EOD!U41-BRPL_ISGS_exbus!U41</f>
        <v>-4.0702789657132143E-4</v>
      </c>
      <c r="V41" s="24">
        <f>BRPL_EOD!V41-BRPL_ISGS_exbus!V41</f>
        <v>2.025293586269683E-3</v>
      </c>
      <c r="W41" s="24">
        <f>BRPL_EOD!W41-BRPL_ISGS_exbus!W41</f>
        <v>1.3185945214750916E-3</v>
      </c>
      <c r="X41" s="24">
        <f>BRPL_EOD!X41-BRPL_ISGS_exbus!X41</f>
        <v>1.7170688435896864E-3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1.3295051616637465E-3</v>
      </c>
      <c r="L42" s="24">
        <f>BRPL_EOD!L42-BRPL_ISGS_exbus!L42</f>
        <v>-7.0206931698990616E-4</v>
      </c>
      <c r="M42" s="24">
        <f>BRPL_EOD!M42-BRPL_ISGS_exbus!M42</f>
        <v>-3.3163181575872613E-3</v>
      </c>
      <c r="N42" s="24">
        <f>BRPL_EOD!N42-BRPL_ISGS_exbus!N42</f>
        <v>4.0421262790104606E-3</v>
      </c>
      <c r="O42" s="24">
        <f>BRPL_EOD!O42-BRPL_ISGS_exbus!O42</f>
        <v>-1.5314100166392564E-3</v>
      </c>
      <c r="P42" s="24">
        <f>BRPL_EOD!P42-BRPL_ISGS_exbus!P42</f>
        <v>-2.0870292887025244E-3</v>
      </c>
      <c r="Q42" s="24">
        <f>BRPL_EOD!Q42-BRPL_ISGS_exbus!Q42</f>
        <v>4.6901120000004681E-3</v>
      </c>
      <c r="R42" s="24">
        <f>BRPL_EOD!R42-BRPL_ISGS_exbus!R42</f>
        <v>2.0323947691061051E-3</v>
      </c>
      <c r="S42" s="24">
        <f>BRPL_EOD!S42-BRPL_ISGS_exbus!S42</f>
        <v>4.4019837288145069E-3</v>
      </c>
      <c r="T42" s="24">
        <f>BRPL_EOD!T42-BRPL_ISGS_exbus!T42</f>
        <v>0</v>
      </c>
      <c r="U42" s="24">
        <f>BRPL_EOD!U42-BRPL_ISGS_exbus!U42</f>
        <v>-4.0702789657132143E-4</v>
      </c>
      <c r="V42" s="24">
        <f>BRPL_EOD!V42-BRPL_ISGS_exbus!V42</f>
        <v>2.025293586269683E-3</v>
      </c>
      <c r="W42" s="24">
        <f>BRPL_EOD!W42-BRPL_ISGS_exbus!W42</f>
        <v>1.3185945214750916E-3</v>
      </c>
      <c r="X42" s="24">
        <f>BRPL_EOD!X42-BRPL_ISGS_exbus!X42</f>
        <v>1.7170688435896864E-3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-2.3514468374514763E-3</v>
      </c>
      <c r="L43" s="24">
        <f>BRPL_EOD!L43-BRPL_ISGS_exbus!L43</f>
        <v>-7.0206931698990616E-4</v>
      </c>
      <c r="M43" s="24">
        <f>BRPL_EOD!M43-BRPL_ISGS_exbus!M43</f>
        <v>-3.3163181575872613E-3</v>
      </c>
      <c r="N43" s="24">
        <f>BRPL_EOD!N43-BRPL_ISGS_exbus!N43</f>
        <v>4.0421262790104606E-3</v>
      </c>
      <c r="O43" s="24">
        <f>BRPL_EOD!O43-BRPL_ISGS_exbus!O43</f>
        <v>-1.5314100166392564E-3</v>
      </c>
      <c r="P43" s="24">
        <f>BRPL_EOD!P43-BRPL_ISGS_exbus!P43</f>
        <v>-2.0870292887025244E-3</v>
      </c>
      <c r="Q43" s="24">
        <f>BRPL_EOD!Q43-BRPL_ISGS_exbus!Q43</f>
        <v>4.6240393442626981E-3</v>
      </c>
      <c r="R43" s="24">
        <f>BRPL_EOD!R43-BRPL_ISGS_exbus!R43</f>
        <v>3.8785540208863267E-5</v>
      </c>
      <c r="S43" s="24">
        <f>BRPL_EOD!S43-BRPL_ISGS_exbus!S43</f>
        <v>2.365934167214867E-3</v>
      </c>
      <c r="T43" s="24">
        <f>BRPL_EOD!T43-BRPL_ISGS_exbus!T43</f>
        <v>0</v>
      </c>
      <c r="U43" s="24">
        <f>BRPL_EOD!U43-BRPL_ISGS_exbus!U43</f>
        <v>-4.0702789657132143E-4</v>
      </c>
      <c r="V43" s="24">
        <f>BRPL_EOD!V43-BRPL_ISGS_exbus!V43</f>
        <v>2.025293586269683E-3</v>
      </c>
      <c r="W43" s="24">
        <f>BRPL_EOD!W43-BRPL_ISGS_exbus!W43</f>
        <v>1.3185945214750916E-3</v>
      </c>
      <c r="X43" s="24">
        <f>BRPL_EOD!X43-BRPL_ISGS_exbus!X43</f>
        <v>1.7170688435896864E-3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-2.3514468374514763E-3</v>
      </c>
      <c r="L44" s="24">
        <f>BRPL_EOD!L44-BRPL_ISGS_exbus!L44</f>
        <v>-7.0206931698990616E-4</v>
      </c>
      <c r="M44" s="24">
        <f>BRPL_EOD!M44-BRPL_ISGS_exbus!M44</f>
        <v>-3.3163181575872613E-3</v>
      </c>
      <c r="N44" s="24">
        <f>BRPL_EOD!N44-BRPL_ISGS_exbus!N44</f>
        <v>4.0421262790104606E-3</v>
      </c>
      <c r="O44" s="24">
        <f>BRPL_EOD!O44-BRPL_ISGS_exbus!O44</f>
        <v>-1.5314100166392564E-3</v>
      </c>
      <c r="P44" s="24">
        <f>BRPL_EOD!P44-BRPL_ISGS_exbus!P44</f>
        <v>-2.0870292887025244E-3</v>
      </c>
      <c r="Q44" s="24">
        <f>BRPL_EOD!Q44-BRPL_ISGS_exbus!Q44</f>
        <v>4.6240393442626981E-3</v>
      </c>
      <c r="R44" s="24">
        <f>BRPL_EOD!R44-BRPL_ISGS_exbus!R44</f>
        <v>3.8785540208863267E-5</v>
      </c>
      <c r="S44" s="24">
        <f>BRPL_EOD!S44-BRPL_ISGS_exbus!S44</f>
        <v>2.365934167214867E-3</v>
      </c>
      <c r="T44" s="24">
        <f>BRPL_EOD!T44-BRPL_ISGS_exbus!T44</f>
        <v>0</v>
      </c>
      <c r="U44" s="24">
        <f>BRPL_EOD!U44-BRPL_ISGS_exbus!U44</f>
        <v>-4.0702789657132143E-4</v>
      </c>
      <c r="V44" s="24">
        <f>BRPL_EOD!V44-BRPL_ISGS_exbus!V44</f>
        <v>2.025293586269683E-3</v>
      </c>
      <c r="W44" s="24">
        <f>BRPL_EOD!W44-BRPL_ISGS_exbus!W44</f>
        <v>1.3185945214750916E-3</v>
      </c>
      <c r="X44" s="24">
        <f>BRPL_EOD!X44-BRPL_ISGS_exbus!X44</f>
        <v>1.7170688435896864E-3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-2.3514468374514763E-3</v>
      </c>
      <c r="L45" s="24">
        <f>BRPL_EOD!L45-BRPL_ISGS_exbus!L45</f>
        <v>-7.0206931698990616E-4</v>
      </c>
      <c r="M45" s="24">
        <f>BRPL_EOD!M45-BRPL_ISGS_exbus!M45</f>
        <v>-3.3163181575872613E-3</v>
      </c>
      <c r="N45" s="24">
        <f>BRPL_EOD!N45-BRPL_ISGS_exbus!N45</f>
        <v>4.0421262790104606E-3</v>
      </c>
      <c r="O45" s="24">
        <f>BRPL_EOD!O45-BRPL_ISGS_exbus!O45</f>
        <v>-1.5314100166392564E-3</v>
      </c>
      <c r="P45" s="24">
        <f>BRPL_EOD!P45-BRPL_ISGS_exbus!P45</f>
        <v>-2.0870292887025244E-3</v>
      </c>
      <c r="Q45" s="24">
        <f>BRPL_EOD!Q45-BRPL_ISGS_exbus!Q45</f>
        <v>4.6240393442626981E-3</v>
      </c>
      <c r="R45" s="24">
        <f>BRPL_EOD!R45-BRPL_ISGS_exbus!R45</f>
        <v>3.8785540208863267E-5</v>
      </c>
      <c r="S45" s="24">
        <f>BRPL_EOD!S45-BRPL_ISGS_exbus!S45</f>
        <v>2.365934167214867E-3</v>
      </c>
      <c r="T45" s="24">
        <f>BRPL_EOD!T45-BRPL_ISGS_exbus!T45</f>
        <v>0</v>
      </c>
      <c r="U45" s="24">
        <f>BRPL_EOD!U45-BRPL_ISGS_exbus!U45</f>
        <v>-4.0702789657132143E-4</v>
      </c>
      <c r="V45" s="24">
        <f>BRPL_EOD!V45-BRPL_ISGS_exbus!V45</f>
        <v>3.9131645569590034E-4</v>
      </c>
      <c r="W45" s="24">
        <f>BRPL_EOD!W45-BRPL_ISGS_exbus!W45</f>
        <v>-3.7408701183441195E-3</v>
      </c>
      <c r="X45" s="24">
        <f>BRPL_EOD!X45-BRPL_ISGS_exbus!X45</f>
        <v>1.3602517306452455E-3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-2.3514468374514763E-3</v>
      </c>
      <c r="L46" s="24">
        <f>BRPL_EOD!L46-BRPL_ISGS_exbus!L46</f>
        <v>-7.0206931698990616E-4</v>
      </c>
      <c r="M46" s="24">
        <f>BRPL_EOD!M46-BRPL_ISGS_exbus!M46</f>
        <v>-3.3163181575872613E-3</v>
      </c>
      <c r="N46" s="24">
        <f>BRPL_EOD!N46-BRPL_ISGS_exbus!N46</f>
        <v>4.0421262790104606E-3</v>
      </c>
      <c r="O46" s="24">
        <f>BRPL_EOD!O46-BRPL_ISGS_exbus!O46</f>
        <v>-1.5314100166392564E-3</v>
      </c>
      <c r="P46" s="24">
        <f>BRPL_EOD!P46-BRPL_ISGS_exbus!P46</f>
        <v>-2.0870292887025244E-3</v>
      </c>
      <c r="Q46" s="24">
        <f>BRPL_EOD!Q46-BRPL_ISGS_exbus!Q46</f>
        <v>4.6240393442626981E-3</v>
      </c>
      <c r="R46" s="24">
        <f>BRPL_EOD!R46-BRPL_ISGS_exbus!R46</f>
        <v>3.8785540208863267E-5</v>
      </c>
      <c r="S46" s="24">
        <f>BRPL_EOD!S46-BRPL_ISGS_exbus!S46</f>
        <v>2.365934167214867E-3</v>
      </c>
      <c r="T46" s="24">
        <f>BRPL_EOD!T46-BRPL_ISGS_exbus!T46</f>
        <v>0</v>
      </c>
      <c r="U46" s="24">
        <f>BRPL_EOD!U46-BRPL_ISGS_exbus!U46</f>
        <v>-4.0702789657132143E-4</v>
      </c>
      <c r="V46" s="24">
        <f>BRPL_EOD!V46-BRPL_ISGS_exbus!V46</f>
        <v>3.9131645569590034E-4</v>
      </c>
      <c r="W46" s="24">
        <f>BRPL_EOD!W46-BRPL_ISGS_exbus!W46</f>
        <v>-4.4429286745604202E-3</v>
      </c>
      <c r="X46" s="24">
        <f>BRPL_EOD!X46-BRPL_ISGS_exbus!X46</f>
        <v>-7.8606790552271377E-4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-2.3514468374514763E-3</v>
      </c>
      <c r="L47" s="24">
        <f>BRPL_EOD!L47-BRPL_ISGS_exbus!L47</f>
        <v>-7.0206931698990616E-4</v>
      </c>
      <c r="M47" s="24">
        <f>BRPL_EOD!M47-BRPL_ISGS_exbus!M47</f>
        <v>-3.3163181575872613E-3</v>
      </c>
      <c r="N47" s="24">
        <f>BRPL_EOD!N47-BRPL_ISGS_exbus!N47</f>
        <v>4.0421262790104606E-3</v>
      </c>
      <c r="O47" s="24">
        <f>BRPL_EOD!O47-BRPL_ISGS_exbus!O47</f>
        <v>-1.5314100166392564E-3</v>
      </c>
      <c r="P47" s="24">
        <f>BRPL_EOD!P47-BRPL_ISGS_exbus!P47</f>
        <v>7.9765713714152753E-5</v>
      </c>
      <c r="Q47" s="24">
        <f>BRPL_EOD!Q47-BRPL_ISGS_exbus!Q47</f>
        <v>4.6240393442626981E-3</v>
      </c>
      <c r="R47" s="24">
        <f>BRPL_EOD!R47-BRPL_ISGS_exbus!R47</f>
        <v>3.8785540208863267E-5</v>
      </c>
      <c r="S47" s="24">
        <f>BRPL_EOD!S47-BRPL_ISGS_exbus!S47</f>
        <v>2.365934167214867E-3</v>
      </c>
      <c r="T47" s="24">
        <f>BRPL_EOD!T47-BRPL_ISGS_exbus!T47</f>
        <v>0</v>
      </c>
      <c r="U47" s="24">
        <f>BRPL_EOD!U47-BRPL_ISGS_exbus!U47</f>
        <v>-4.0702789657132143E-4</v>
      </c>
      <c r="V47" s="24">
        <f>BRPL_EOD!V47-BRPL_ISGS_exbus!V47</f>
        <v>-1.126320209973386E-3</v>
      </c>
      <c r="W47" s="24">
        <f>BRPL_EOD!W47-BRPL_ISGS_exbus!W47</f>
        <v>-4.9140630693749188E-3</v>
      </c>
      <c r="X47" s="24">
        <f>BRPL_EOD!X47-BRPL_ISGS_exbus!X47</f>
        <v>1.2647725369845375E-3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-2.3514468374514763E-3</v>
      </c>
      <c r="L48" s="24">
        <f>BRPL_EOD!L48-BRPL_ISGS_exbus!L48</f>
        <v>-7.0206931698990616E-4</v>
      </c>
      <c r="M48" s="24">
        <f>BRPL_EOD!M48-BRPL_ISGS_exbus!M48</f>
        <v>-3.3163181575872613E-3</v>
      </c>
      <c r="N48" s="24">
        <f>BRPL_EOD!N48-BRPL_ISGS_exbus!N48</f>
        <v>4.0421262790104606E-3</v>
      </c>
      <c r="O48" s="24">
        <f>BRPL_EOD!O48-BRPL_ISGS_exbus!O48</f>
        <v>-1.5314100166392564E-3</v>
      </c>
      <c r="P48" s="24">
        <f>BRPL_EOD!P48-BRPL_ISGS_exbus!P48</f>
        <v>7.9765713714152753E-5</v>
      </c>
      <c r="Q48" s="24">
        <f>BRPL_EOD!Q48-BRPL_ISGS_exbus!Q48</f>
        <v>4.6240393442626981E-3</v>
      </c>
      <c r="R48" s="24">
        <f>BRPL_EOD!R48-BRPL_ISGS_exbus!R48</f>
        <v>3.8785540208863267E-5</v>
      </c>
      <c r="S48" s="24">
        <f>BRPL_EOD!S48-BRPL_ISGS_exbus!S48</f>
        <v>2.365934167214867E-3</v>
      </c>
      <c r="T48" s="24">
        <f>BRPL_EOD!T48-BRPL_ISGS_exbus!T48</f>
        <v>0</v>
      </c>
      <c r="U48" s="24">
        <f>BRPL_EOD!U48-BRPL_ISGS_exbus!U48</f>
        <v>-4.0702789657132143E-4</v>
      </c>
      <c r="V48" s="24">
        <f>BRPL_EOD!V48-BRPL_ISGS_exbus!V48</f>
        <v>-6.6212803158460787E-4</v>
      </c>
      <c r="W48" s="24">
        <f>BRPL_EOD!W48-BRPL_ISGS_exbus!W48</f>
        <v>-4.9140630693749188E-3</v>
      </c>
      <c r="X48" s="24">
        <f>BRPL_EOD!X48-BRPL_ISGS_exbus!X48</f>
        <v>1.2647725369845375E-3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-2.3514468374514763E-3</v>
      </c>
      <c r="L49" s="24">
        <f>BRPL_EOD!L49-BRPL_ISGS_exbus!L49</f>
        <v>-7.0206931698990616E-4</v>
      </c>
      <c r="M49" s="24">
        <f>BRPL_EOD!M49-BRPL_ISGS_exbus!M49</f>
        <v>-3.3163181575872613E-3</v>
      </c>
      <c r="N49" s="24">
        <f>BRPL_EOD!N49-BRPL_ISGS_exbus!N49</f>
        <v>4.0421262790104606E-3</v>
      </c>
      <c r="O49" s="24">
        <f>BRPL_EOD!O49-BRPL_ISGS_exbus!O49</f>
        <v>-1.5314100166392564E-3</v>
      </c>
      <c r="P49" s="24">
        <f>BRPL_EOD!P49-BRPL_ISGS_exbus!P49</f>
        <v>-5.5664478003336626E-4</v>
      </c>
      <c r="Q49" s="24">
        <f>BRPL_EOD!Q49-BRPL_ISGS_exbus!Q49</f>
        <v>7.1453874092011205E-3</v>
      </c>
      <c r="R49" s="24">
        <f>BRPL_EOD!R49-BRPL_ISGS_exbus!R49</f>
        <v>4.285210805090145E-3</v>
      </c>
      <c r="S49" s="24">
        <f>BRPL_EOD!S49-BRPL_ISGS_exbus!S49</f>
        <v>-1.8087852283770189E-3</v>
      </c>
      <c r="T49" s="24">
        <f>BRPL_EOD!T49-BRPL_ISGS_exbus!T49</f>
        <v>0</v>
      </c>
      <c r="U49" s="24">
        <f>BRPL_EOD!U49-BRPL_ISGS_exbus!U49</f>
        <v>-4.0702789657132143E-4</v>
      </c>
      <c r="V49" s="24">
        <f>BRPL_EOD!V49-BRPL_ISGS_exbus!V49</f>
        <v>-6.6212803158460787E-4</v>
      </c>
      <c r="W49" s="24">
        <f>BRPL_EOD!W49-BRPL_ISGS_exbus!W49</f>
        <v>-4.9140630693749188E-3</v>
      </c>
      <c r="X49" s="24">
        <f>BRPL_EOD!X49-BRPL_ISGS_exbus!X49</f>
        <v>1.2647725369845375E-3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-2.3514468374514763E-3</v>
      </c>
      <c r="L50" s="24">
        <f>BRPL_EOD!L50-BRPL_ISGS_exbus!L50</f>
        <v>-7.0206931698990616E-4</v>
      </c>
      <c r="M50" s="24">
        <f>BRPL_EOD!M50-BRPL_ISGS_exbus!M50</f>
        <v>-3.3163181575872613E-3</v>
      </c>
      <c r="N50" s="24">
        <f>BRPL_EOD!N50-BRPL_ISGS_exbus!N50</f>
        <v>4.0421262790104606E-3</v>
      </c>
      <c r="O50" s="24">
        <f>BRPL_EOD!O50-BRPL_ISGS_exbus!O50</f>
        <v>-1.5314100166392564E-3</v>
      </c>
      <c r="P50" s="24">
        <f>BRPL_EOD!P50-BRPL_ISGS_exbus!P50</f>
        <v>2.071729250680221E-3</v>
      </c>
      <c r="Q50" s="24">
        <f>BRPL_EOD!Q50-BRPL_ISGS_exbus!Q50</f>
        <v>-2.2551265822787769E-3</v>
      </c>
      <c r="R50" s="24">
        <f>BRPL_EOD!R50-BRPL_ISGS_exbus!R50</f>
        <v>4.285210805090145E-3</v>
      </c>
      <c r="S50" s="24">
        <f>BRPL_EOD!S50-BRPL_ISGS_exbus!S50</f>
        <v>6.2143179663927128E-3</v>
      </c>
      <c r="T50" s="24">
        <f>BRPL_EOD!T50-BRPL_ISGS_exbus!T50</f>
        <v>0</v>
      </c>
      <c r="U50" s="24">
        <f>BRPL_EOD!U50-BRPL_ISGS_exbus!U50</f>
        <v>-4.0702789657132143E-4</v>
      </c>
      <c r="V50" s="24">
        <f>BRPL_EOD!V50-BRPL_ISGS_exbus!V50</f>
        <v>-6.6212803158460787E-4</v>
      </c>
      <c r="W50" s="24">
        <f>BRPL_EOD!W50-BRPL_ISGS_exbus!W50</f>
        <v>-4.9140630693749188E-3</v>
      </c>
      <c r="X50" s="24">
        <f>BRPL_EOD!X50-BRPL_ISGS_exbus!X50</f>
        <v>1.2647725369845375E-3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-1.7353577184735514E-3</v>
      </c>
      <c r="L51" s="24">
        <f>BRPL_EOD!L51-BRPL_ISGS_exbus!L51</f>
        <v>1.6910879696219183E-4</v>
      </c>
      <c r="M51" s="24">
        <f>BRPL_EOD!M51-BRPL_ISGS_exbus!M51</f>
        <v>-3.3163181575872613E-3</v>
      </c>
      <c r="N51" s="24">
        <f>BRPL_EOD!N51-BRPL_ISGS_exbus!N51</f>
        <v>4.0421262790104606E-3</v>
      </c>
      <c r="O51" s="24">
        <f>BRPL_EOD!O51-BRPL_ISGS_exbus!O51</f>
        <v>-1.5314100166392564E-3</v>
      </c>
      <c r="P51" s="24">
        <f>BRPL_EOD!P51-BRPL_ISGS_exbus!P51</f>
        <v>2.071729250680221E-3</v>
      </c>
      <c r="Q51" s="24">
        <f>BRPL_EOD!Q51-BRPL_ISGS_exbus!Q51</f>
        <v>6.8390542352219086E-3</v>
      </c>
      <c r="R51" s="24">
        <f>BRPL_EOD!R51-BRPL_ISGS_exbus!R51</f>
        <v>2.348186633039262E-3</v>
      </c>
      <c r="S51" s="24">
        <f>BRPL_EOD!S51-BRPL_ISGS_exbus!S51</f>
        <v>-2.6667572056684463E-3</v>
      </c>
      <c r="T51" s="24">
        <f>BRPL_EOD!T51-BRPL_ISGS_exbus!T51</f>
        <v>0</v>
      </c>
      <c r="U51" s="24">
        <f>BRPL_EOD!U51-BRPL_ISGS_exbus!U51</f>
        <v>-4.0702789657132143E-4</v>
      </c>
      <c r="V51" s="24">
        <f>BRPL_EOD!V51-BRPL_ISGS_exbus!V51</f>
        <v>-6.6212803158460787E-4</v>
      </c>
      <c r="W51" s="24">
        <f>BRPL_EOD!W51-BRPL_ISGS_exbus!W51</f>
        <v>-4.9140630693749188E-3</v>
      </c>
      <c r="X51" s="24">
        <f>BRPL_EOD!X51-BRPL_ISGS_exbus!X51</f>
        <v>1.2647725369845375E-3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-1.7353577184735514E-3</v>
      </c>
      <c r="L52" s="24">
        <f>BRPL_EOD!L52-BRPL_ISGS_exbus!L52</f>
        <v>1.6910879696219183E-4</v>
      </c>
      <c r="M52" s="24">
        <f>BRPL_EOD!M52-BRPL_ISGS_exbus!M52</f>
        <v>-3.3163181575872613E-3</v>
      </c>
      <c r="N52" s="24">
        <f>BRPL_EOD!N52-BRPL_ISGS_exbus!N52</f>
        <v>4.0421262790104606E-3</v>
      </c>
      <c r="O52" s="24">
        <f>BRPL_EOD!O52-BRPL_ISGS_exbus!O52</f>
        <v>-1.5314100166392564E-3</v>
      </c>
      <c r="P52" s="24">
        <f>BRPL_EOD!P52-BRPL_ISGS_exbus!P52</f>
        <v>2.071729250680221E-3</v>
      </c>
      <c r="Q52" s="24">
        <f>BRPL_EOD!Q52-BRPL_ISGS_exbus!Q52</f>
        <v>6.8390542352219086E-3</v>
      </c>
      <c r="R52" s="24">
        <f>BRPL_EOD!R52-BRPL_ISGS_exbus!R52</f>
        <v>2.348186633039262E-3</v>
      </c>
      <c r="S52" s="24">
        <f>BRPL_EOD!S52-BRPL_ISGS_exbus!S52</f>
        <v>-2.6667572056684463E-3</v>
      </c>
      <c r="T52" s="24">
        <f>BRPL_EOD!T52-BRPL_ISGS_exbus!T52</f>
        <v>0</v>
      </c>
      <c r="U52" s="24">
        <f>BRPL_EOD!U52-BRPL_ISGS_exbus!U52</f>
        <v>-4.0702789657132143E-4</v>
      </c>
      <c r="V52" s="24">
        <f>BRPL_EOD!V52-BRPL_ISGS_exbus!V52</f>
        <v>-6.6212803158460787E-4</v>
      </c>
      <c r="W52" s="24">
        <f>BRPL_EOD!W52-BRPL_ISGS_exbus!W52</f>
        <v>-4.9140630693749188E-3</v>
      </c>
      <c r="X52" s="24">
        <f>BRPL_EOD!X52-BRPL_ISGS_exbus!X52</f>
        <v>1.2647725369845375E-3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3.0843265346902626E-3</v>
      </c>
      <c r="L53" s="24">
        <f>BRPL_EOD!L53-BRPL_ISGS_exbus!L53</f>
        <v>1.6910879696219183E-4</v>
      </c>
      <c r="M53" s="24">
        <f>BRPL_EOD!M53-BRPL_ISGS_exbus!M53</f>
        <v>-3.3163181575872613E-3</v>
      </c>
      <c r="N53" s="24">
        <f>BRPL_EOD!N53-BRPL_ISGS_exbus!N53</f>
        <v>4.0421262790104606E-3</v>
      </c>
      <c r="O53" s="24">
        <f>BRPL_EOD!O53-BRPL_ISGS_exbus!O53</f>
        <v>-1.5314100166392564E-3</v>
      </c>
      <c r="P53" s="24">
        <f>BRPL_EOD!P53-BRPL_ISGS_exbus!P53</f>
        <v>2.071729250680221E-3</v>
      </c>
      <c r="Q53" s="24">
        <f>BRPL_EOD!Q53-BRPL_ISGS_exbus!Q53</f>
        <v>6.8390542352219086E-3</v>
      </c>
      <c r="R53" s="24">
        <f>BRPL_EOD!R53-BRPL_ISGS_exbus!R53</f>
        <v>2.348186633039262E-3</v>
      </c>
      <c r="S53" s="24">
        <f>BRPL_EOD!S53-BRPL_ISGS_exbus!S53</f>
        <v>-2.6667572056684463E-3</v>
      </c>
      <c r="T53" s="24">
        <f>BRPL_EOD!T53-BRPL_ISGS_exbus!T53</f>
        <v>0</v>
      </c>
      <c r="U53" s="24">
        <f>BRPL_EOD!U53-BRPL_ISGS_exbus!U53</f>
        <v>-4.0702789657132143E-4</v>
      </c>
      <c r="V53" s="24">
        <f>BRPL_EOD!V53-BRPL_ISGS_exbus!V53</f>
        <v>-6.6212803158460787E-4</v>
      </c>
      <c r="W53" s="24">
        <f>BRPL_EOD!W53-BRPL_ISGS_exbus!W53</f>
        <v>-4.9140630693749188E-3</v>
      </c>
      <c r="X53" s="24">
        <f>BRPL_EOD!X53-BRPL_ISGS_exbus!X53</f>
        <v>1.2647725369845375E-3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3.0843265346902626E-3</v>
      </c>
      <c r="L54" s="24">
        <f>BRPL_EOD!L54-BRPL_ISGS_exbus!L54</f>
        <v>1.6910879696219183E-4</v>
      </c>
      <c r="M54" s="24">
        <f>BRPL_EOD!M54-BRPL_ISGS_exbus!M54</f>
        <v>-3.3163181575872613E-3</v>
      </c>
      <c r="N54" s="24">
        <f>BRPL_EOD!N54-BRPL_ISGS_exbus!N54</f>
        <v>4.0421262790104606E-3</v>
      </c>
      <c r="O54" s="24">
        <f>BRPL_EOD!O54-BRPL_ISGS_exbus!O54</f>
        <v>-1.5314100166392564E-3</v>
      </c>
      <c r="P54" s="24">
        <f>BRPL_EOD!P54-BRPL_ISGS_exbus!P54</f>
        <v>2.071729250680221E-3</v>
      </c>
      <c r="Q54" s="24">
        <f>BRPL_EOD!Q54-BRPL_ISGS_exbus!Q54</f>
        <v>6.8390542352219086E-3</v>
      </c>
      <c r="R54" s="24">
        <f>BRPL_EOD!R54-BRPL_ISGS_exbus!R54</f>
        <v>2.348186633039262E-3</v>
      </c>
      <c r="S54" s="24">
        <f>BRPL_EOD!S54-BRPL_ISGS_exbus!S54</f>
        <v>-2.6667572056684463E-3</v>
      </c>
      <c r="T54" s="24">
        <f>BRPL_EOD!T54-BRPL_ISGS_exbus!T54</f>
        <v>0</v>
      </c>
      <c r="U54" s="24">
        <f>BRPL_EOD!U54-BRPL_ISGS_exbus!U54</f>
        <v>-4.0702789657132143E-4</v>
      </c>
      <c r="V54" s="24">
        <f>BRPL_EOD!V54-BRPL_ISGS_exbus!V54</f>
        <v>-6.6212803158460787E-4</v>
      </c>
      <c r="W54" s="24">
        <f>BRPL_EOD!W54-BRPL_ISGS_exbus!W54</f>
        <v>-4.9140630693749188E-3</v>
      </c>
      <c r="X54" s="24">
        <f>BRPL_EOD!X54-BRPL_ISGS_exbus!X54</f>
        <v>1.2647725369845375E-3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0</v>
      </c>
      <c r="L55" s="24">
        <f>BRPL_EOD!L55-BRPL_ISGS_exbus!L55</f>
        <v>1.6910879696219183E-4</v>
      </c>
      <c r="M55" s="24">
        <f>BRPL_EOD!M55-BRPL_ISGS_exbus!M55</f>
        <v>-3.3163181575872613E-3</v>
      </c>
      <c r="N55" s="24">
        <f>BRPL_EOD!N55-BRPL_ISGS_exbus!N55</f>
        <v>4.0421262790104606E-3</v>
      </c>
      <c r="O55" s="24">
        <f>BRPL_EOD!O55-BRPL_ISGS_exbus!O55</f>
        <v>-1.5314100166392564E-3</v>
      </c>
      <c r="P55" s="24">
        <f>BRPL_EOD!P55-BRPL_ISGS_exbus!P55</f>
        <v>2.9127976133196398E-3</v>
      </c>
      <c r="Q55" s="24">
        <f>BRPL_EOD!Q55-BRPL_ISGS_exbus!Q55</f>
        <v>6.8390542352219086E-3</v>
      </c>
      <c r="R55" s="24">
        <f>BRPL_EOD!R55-BRPL_ISGS_exbus!R55</f>
        <v>2.348186633039262E-3</v>
      </c>
      <c r="S55" s="24">
        <f>BRPL_EOD!S55-BRPL_ISGS_exbus!S55</f>
        <v>-2.6667572056684463E-3</v>
      </c>
      <c r="T55" s="24">
        <f>BRPL_EOD!T55-BRPL_ISGS_exbus!T55</f>
        <v>0</v>
      </c>
      <c r="U55" s="24">
        <f>BRPL_EOD!U55-BRPL_ISGS_exbus!U55</f>
        <v>-4.0702789657132143E-4</v>
      </c>
      <c r="V55" s="24">
        <f>BRPL_EOD!V55-BRPL_ISGS_exbus!V55</f>
        <v>-6.6212803158460787E-4</v>
      </c>
      <c r="W55" s="24">
        <f>BRPL_EOD!W55-BRPL_ISGS_exbus!W55</f>
        <v>-4.9140630693749188E-3</v>
      </c>
      <c r="X55" s="24">
        <f>BRPL_EOD!X55-BRPL_ISGS_exbus!X55</f>
        <v>1.2647725369845375E-3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1.6161548592208419E-3</v>
      </c>
      <c r="L56" s="24">
        <f>BRPL_EOD!L56-BRPL_ISGS_exbus!L56</f>
        <v>1.6910879696219183E-4</v>
      </c>
      <c r="M56" s="24">
        <f>BRPL_EOD!M56-BRPL_ISGS_exbus!M56</f>
        <v>-3.3163181575872613E-3</v>
      </c>
      <c r="N56" s="24">
        <f>BRPL_EOD!N56-BRPL_ISGS_exbus!N56</f>
        <v>4.0421262790104606E-3</v>
      </c>
      <c r="O56" s="24">
        <f>BRPL_EOD!O56-BRPL_ISGS_exbus!O56</f>
        <v>-1.5314100166392564E-3</v>
      </c>
      <c r="P56" s="24">
        <f>BRPL_EOD!P56-BRPL_ISGS_exbus!P56</f>
        <v>2.9127976133196398E-3</v>
      </c>
      <c r="Q56" s="24">
        <f>BRPL_EOD!Q56-BRPL_ISGS_exbus!Q56</f>
        <v>6.8390542352219086E-3</v>
      </c>
      <c r="R56" s="24">
        <f>BRPL_EOD!R56-BRPL_ISGS_exbus!R56</f>
        <v>2.348186633039262E-3</v>
      </c>
      <c r="S56" s="24">
        <f>BRPL_EOD!S56-BRPL_ISGS_exbus!S56</f>
        <v>-2.6667572056684463E-3</v>
      </c>
      <c r="T56" s="24">
        <f>BRPL_EOD!T56-BRPL_ISGS_exbus!T56</f>
        <v>0</v>
      </c>
      <c r="U56" s="24">
        <f>BRPL_EOD!U56-BRPL_ISGS_exbus!U56</f>
        <v>-4.0702789657132143E-4</v>
      </c>
      <c r="V56" s="24">
        <f>BRPL_EOD!V56-BRPL_ISGS_exbus!V56</f>
        <v>-6.6212803158460787E-4</v>
      </c>
      <c r="W56" s="24">
        <f>BRPL_EOD!W56-BRPL_ISGS_exbus!W56</f>
        <v>-4.9140630693749188E-3</v>
      </c>
      <c r="X56" s="24">
        <f>BRPL_EOD!X56-BRPL_ISGS_exbus!X56</f>
        <v>1.2647725369845375E-3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4.383921187809392E-4</v>
      </c>
      <c r="L57" s="24">
        <f>BRPL_EOD!L57-BRPL_ISGS_exbus!L57</f>
        <v>1.6910879696219183E-4</v>
      </c>
      <c r="M57" s="24">
        <f>BRPL_EOD!M57-BRPL_ISGS_exbus!M57</f>
        <v>-3.3163181575872613E-3</v>
      </c>
      <c r="N57" s="24">
        <f>BRPL_EOD!N57-BRPL_ISGS_exbus!N57</f>
        <v>4.0421262790104606E-3</v>
      </c>
      <c r="O57" s="24">
        <f>BRPL_EOD!O57-BRPL_ISGS_exbus!O57</f>
        <v>-1.5314100166392564E-3</v>
      </c>
      <c r="P57" s="24">
        <f>BRPL_EOD!P57-BRPL_ISGS_exbus!P57</f>
        <v>2.9127976133196398E-3</v>
      </c>
      <c r="Q57" s="24">
        <f>BRPL_EOD!Q57-BRPL_ISGS_exbus!Q57</f>
        <v>-6.9272154696147226E-3</v>
      </c>
      <c r="R57" s="24">
        <f>BRPL_EOD!R57-BRPL_ISGS_exbus!R57</f>
        <v>-7.7352027927624079E-3</v>
      </c>
      <c r="S57" s="24">
        <f>BRPL_EOD!S57-BRPL_ISGS_exbus!S57</f>
        <v>3.8340019665561442E-4</v>
      </c>
      <c r="T57" s="24">
        <f>BRPL_EOD!T57-BRPL_ISGS_exbus!T57</f>
        <v>0</v>
      </c>
      <c r="U57" s="24">
        <f>BRPL_EOD!U57-BRPL_ISGS_exbus!U57</f>
        <v>-4.0702789657132143E-4</v>
      </c>
      <c r="V57" s="24">
        <f>BRPL_EOD!V57-BRPL_ISGS_exbus!V57</f>
        <v>-6.6212803158460787E-4</v>
      </c>
      <c r="W57" s="24">
        <f>BRPL_EOD!W57-BRPL_ISGS_exbus!W57</f>
        <v>-4.9140630693749188E-3</v>
      </c>
      <c r="X57" s="24">
        <f>BRPL_EOD!X57-BRPL_ISGS_exbus!X57</f>
        <v>1.2647725369845375E-3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2.4560130491408927E-3</v>
      </c>
      <c r="L58" s="24">
        <f>BRPL_EOD!L58-BRPL_ISGS_exbus!L58</f>
        <v>0</v>
      </c>
      <c r="M58" s="24">
        <f>BRPL_EOD!M58-BRPL_ISGS_exbus!M58</f>
        <v>-3.3163181575872613E-3</v>
      </c>
      <c r="N58" s="24">
        <f>BRPL_EOD!N58-BRPL_ISGS_exbus!N58</f>
        <v>4.0421262790104606E-3</v>
      </c>
      <c r="O58" s="24">
        <f>BRPL_EOD!O58-BRPL_ISGS_exbus!O58</f>
        <v>-1.5314100166392564E-3</v>
      </c>
      <c r="P58" s="24">
        <f>BRPL_EOD!P58-BRPL_ISGS_exbus!P58</f>
        <v>2.9127976133196398E-3</v>
      </c>
      <c r="Q58" s="24">
        <f>BRPL_EOD!Q58-BRPL_ISGS_exbus!Q58</f>
        <v>-6.9272154696147226E-3</v>
      </c>
      <c r="R58" s="24">
        <f>BRPL_EOD!R58-BRPL_ISGS_exbus!R58</f>
        <v>-7.7352027927624079E-3</v>
      </c>
      <c r="S58" s="24">
        <f>BRPL_EOD!S58-BRPL_ISGS_exbus!S58</f>
        <v>3.8340019665561442E-4</v>
      </c>
      <c r="T58" s="24">
        <f>BRPL_EOD!T58-BRPL_ISGS_exbus!T58</f>
        <v>0</v>
      </c>
      <c r="U58" s="24">
        <f>BRPL_EOD!U58-BRPL_ISGS_exbus!U58</f>
        <v>-4.0702789657132143E-4</v>
      </c>
      <c r="V58" s="24">
        <f>BRPL_EOD!V58-BRPL_ISGS_exbus!V58</f>
        <v>-6.6212803158460787E-4</v>
      </c>
      <c r="W58" s="24">
        <f>BRPL_EOD!W58-BRPL_ISGS_exbus!W58</f>
        <v>-4.9140630693749188E-3</v>
      </c>
      <c r="X58" s="24">
        <f>BRPL_EOD!X58-BRPL_ISGS_exbus!X58</f>
        <v>1.2647725369845375E-3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3.062329473095815E-4</v>
      </c>
      <c r="L59" s="24">
        <f>BRPL_EOD!L59-BRPL_ISGS_exbus!L59</f>
        <v>0</v>
      </c>
      <c r="M59" s="24">
        <f>BRPL_EOD!M59-BRPL_ISGS_exbus!M59</f>
        <v>-3.3163181575872613E-3</v>
      </c>
      <c r="N59" s="24">
        <f>BRPL_EOD!N59-BRPL_ISGS_exbus!N59</f>
        <v>4.0421262790104606E-3</v>
      </c>
      <c r="O59" s="24">
        <f>BRPL_EOD!O59-BRPL_ISGS_exbus!O59</f>
        <v>-1.5314100166392564E-3</v>
      </c>
      <c r="P59" s="24">
        <f>BRPL_EOD!P59-BRPL_ISGS_exbus!P59</f>
        <v>2.9127976133196398E-3</v>
      </c>
      <c r="Q59" s="24">
        <f>BRPL_EOD!Q59-BRPL_ISGS_exbus!Q59</f>
        <v>6.647116279070886E-3</v>
      </c>
      <c r="R59" s="24">
        <f>BRPL_EOD!R59-BRPL_ISGS_exbus!R59</f>
        <v>-5.371341463412449E-3</v>
      </c>
      <c r="S59" s="24">
        <f>BRPL_EOD!S59-BRPL_ISGS_exbus!S59</f>
        <v>5.2584216401889705E-3</v>
      </c>
      <c r="T59" s="24">
        <f>BRPL_EOD!T59-BRPL_ISGS_exbus!T59</f>
        <v>0</v>
      </c>
      <c r="U59" s="24">
        <f>BRPL_EOD!U59-BRPL_ISGS_exbus!U59</f>
        <v>-4.0702789657132143E-4</v>
      </c>
      <c r="V59" s="24">
        <f>BRPL_EOD!V59-BRPL_ISGS_exbus!V59</f>
        <v>-1.2510973654062951E-3</v>
      </c>
      <c r="W59" s="24">
        <f>BRPL_EOD!W59-BRPL_ISGS_exbus!W59</f>
        <v>-4.9140630693749188E-3</v>
      </c>
      <c r="X59" s="24">
        <f>BRPL_EOD!X59-BRPL_ISGS_exbus!X59</f>
        <v>1.2647725369845375E-3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-1.2908346014910421E-3</v>
      </c>
      <c r="L60" s="24">
        <f>BRPL_EOD!L60-BRPL_ISGS_exbus!L60</f>
        <v>0</v>
      </c>
      <c r="M60" s="24">
        <f>BRPL_EOD!M60-BRPL_ISGS_exbus!M60</f>
        <v>-3.3163181575872613E-3</v>
      </c>
      <c r="N60" s="24">
        <f>BRPL_EOD!N60-BRPL_ISGS_exbus!N60</f>
        <v>4.0421262790104606E-3</v>
      </c>
      <c r="O60" s="24">
        <f>BRPL_EOD!O60-BRPL_ISGS_exbus!O60</f>
        <v>-1.5314100166392564E-3</v>
      </c>
      <c r="P60" s="24">
        <f>BRPL_EOD!P60-BRPL_ISGS_exbus!P60</f>
        <v>2.9127976133196398E-3</v>
      </c>
      <c r="Q60" s="24">
        <f>BRPL_EOD!Q60-BRPL_ISGS_exbus!Q60</f>
        <v>6.4575771670192239E-3</v>
      </c>
      <c r="R60" s="24">
        <f>BRPL_EOD!R60-BRPL_ISGS_exbus!R60</f>
        <v>-5.7526990083083263E-3</v>
      </c>
      <c r="S60" s="24">
        <f>BRPL_EOD!S60-BRPL_ISGS_exbus!S60</f>
        <v>4.4823556126818431E-3</v>
      </c>
      <c r="T60" s="24">
        <f>BRPL_EOD!T60-BRPL_ISGS_exbus!T60</f>
        <v>0</v>
      </c>
      <c r="U60" s="24">
        <f>BRPL_EOD!U60-BRPL_ISGS_exbus!U60</f>
        <v>-4.0702789657132143E-4</v>
      </c>
      <c r="V60" s="24">
        <f>BRPL_EOD!V60-BRPL_ISGS_exbus!V60</f>
        <v>-1.2510973654062951E-3</v>
      </c>
      <c r="W60" s="24">
        <f>BRPL_EOD!W60-BRPL_ISGS_exbus!W60</f>
        <v>-4.9140630693749188E-3</v>
      </c>
      <c r="X60" s="24">
        <f>BRPL_EOD!X60-BRPL_ISGS_exbus!X60</f>
        <v>1.2647725369845375E-3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2.4492677073340019E-3</v>
      </c>
      <c r="L61" s="24">
        <f>BRPL_EOD!L61-BRPL_ISGS_exbus!L61</f>
        <v>1.3364025249984479E-4</v>
      </c>
      <c r="M61" s="24">
        <f>BRPL_EOD!M61-BRPL_ISGS_exbus!M61</f>
        <v>6.3766848753061822E-3</v>
      </c>
      <c r="N61" s="24">
        <f>BRPL_EOD!N61-BRPL_ISGS_exbus!N61</f>
        <v>2.9501047931930202E-3</v>
      </c>
      <c r="O61" s="24">
        <f>BRPL_EOD!O61-BRPL_ISGS_exbus!O61</f>
        <v>-2.5651219706901429E-4</v>
      </c>
      <c r="P61" s="24">
        <f>BRPL_EOD!P61-BRPL_ISGS_exbus!P61</f>
        <v>-5.2026500394930508E-5</v>
      </c>
      <c r="Q61" s="24">
        <f>BRPL_EOD!Q61-BRPL_ISGS_exbus!Q61</f>
        <v>-4.7822265734271951E-3</v>
      </c>
      <c r="R61" s="24">
        <f>BRPL_EOD!R61-BRPL_ISGS_exbus!R61</f>
        <v>-1.1274891982893109E-4</v>
      </c>
      <c r="S61" s="24">
        <f>BRPL_EOD!S61-BRPL_ISGS_exbus!S61</f>
        <v>9.6857558139795685E-4</v>
      </c>
      <c r="T61" s="24">
        <f>BRPL_EOD!T61-BRPL_ISGS_exbus!T61</f>
        <v>0</v>
      </c>
      <c r="U61" s="24">
        <f>BRPL_EOD!U61-BRPL_ISGS_exbus!U61</f>
        <v>-2.5167334869991009E-4</v>
      </c>
      <c r="V61" s="24">
        <f>BRPL_EOD!V61-BRPL_ISGS_exbus!V61</f>
        <v>2.0709878260865011E-3</v>
      </c>
      <c r="W61" s="24">
        <f>BRPL_EOD!W61-BRPL_ISGS_exbus!W61</f>
        <v>-3.3797575685881043E-3</v>
      </c>
      <c r="X61" s="24">
        <f>BRPL_EOD!X61-BRPL_ISGS_exbus!X61</f>
        <v>3.6881424332335655E-3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-3.3308482882716817E-3</v>
      </c>
      <c r="L62" s="24">
        <f>BRPL_EOD!L62-BRPL_ISGS_exbus!L62</f>
        <v>1.4201562859206263E-4</v>
      </c>
      <c r="M62" s="24">
        <f>BRPL_EOD!M62-BRPL_ISGS_exbus!M62</f>
        <v>-6.3688173652565183E-4</v>
      </c>
      <c r="N62" s="24">
        <f>BRPL_EOD!N62-BRPL_ISGS_exbus!N62</f>
        <v>1.2685587351981553E-3</v>
      </c>
      <c r="O62" s="24">
        <f>BRPL_EOD!O62-BRPL_ISGS_exbus!O62</f>
        <v>-1.0366109830783898E-3</v>
      </c>
      <c r="P62" s="24">
        <f>BRPL_EOD!P62-BRPL_ISGS_exbus!P62</f>
        <v>7.2803783418606827E-4</v>
      </c>
      <c r="Q62" s="24">
        <f>BRPL_EOD!Q62-BRPL_ISGS_exbus!Q62</f>
        <v>-4.7822265734271951E-3</v>
      </c>
      <c r="R62" s="24">
        <f>BRPL_EOD!R62-BRPL_ISGS_exbus!R62</f>
        <v>2.0014588487136109E-3</v>
      </c>
      <c r="S62" s="24">
        <f>BRPL_EOD!S62-BRPL_ISGS_exbus!S62</f>
        <v>4.0591107704095464E-3</v>
      </c>
      <c r="T62" s="24">
        <f>BRPL_EOD!T62-BRPL_ISGS_exbus!T62</f>
        <v>0</v>
      </c>
      <c r="U62" s="24">
        <f>BRPL_EOD!U62-BRPL_ISGS_exbus!U62</f>
        <v>-2.5171727394024401E-4</v>
      </c>
      <c r="V62" s="24">
        <f>BRPL_EOD!V62-BRPL_ISGS_exbus!V62</f>
        <v>-1.280419299253488E-3</v>
      </c>
      <c r="W62" s="24">
        <f>BRPL_EOD!W62-BRPL_ISGS_exbus!W62</f>
        <v>4.9467365956452625E-3</v>
      </c>
      <c r="X62" s="24">
        <f>BRPL_EOD!X62-BRPL_ISGS_exbus!X62</f>
        <v>5.572967604251744E-3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1.0707772708542507E-3</v>
      </c>
      <c r="L63" s="24">
        <f>BRPL_EOD!L63-BRPL_ISGS_exbus!L63</f>
        <v>2.3667265749161004E-4</v>
      </c>
      <c r="M63" s="24">
        <f>BRPL_EOD!M63-BRPL_ISGS_exbus!M63</f>
        <v>3.0077361601925645E-3</v>
      </c>
      <c r="N63" s="24">
        <f>BRPL_EOD!N63-BRPL_ISGS_exbus!N63</f>
        <v>-1.6155521390288641E-3</v>
      </c>
      <c r="O63" s="24">
        <f>BRPL_EOD!O63-BRPL_ISGS_exbus!O63</f>
        <v>1.9900230800828922E-4</v>
      </c>
      <c r="P63" s="24">
        <f>BRPL_EOD!P63-BRPL_ISGS_exbus!P63</f>
        <v>0</v>
      </c>
      <c r="Q63" s="24">
        <f>BRPL_EOD!Q63-BRPL_ISGS_exbus!Q63</f>
        <v>-4.7822265734271951E-3</v>
      </c>
      <c r="R63" s="24">
        <f>BRPL_EOD!R63-BRPL_ISGS_exbus!R63</f>
        <v>2.0014588487136109E-3</v>
      </c>
      <c r="S63" s="24">
        <f>BRPL_EOD!S63-BRPL_ISGS_exbus!S63</f>
        <v>4.0591107704095464E-3</v>
      </c>
      <c r="T63" s="24">
        <f>BRPL_EOD!T63-BRPL_ISGS_exbus!T63</f>
        <v>0</v>
      </c>
      <c r="U63" s="24">
        <f>BRPL_EOD!U63-BRPL_ISGS_exbus!U63</f>
        <v>6.4093365048023543E-4</v>
      </c>
      <c r="V63" s="24">
        <f>BRPL_EOD!V63-BRPL_ISGS_exbus!V63</f>
        <v>1.0047544565834343E-3</v>
      </c>
      <c r="W63" s="24">
        <f>BRPL_EOD!W63-BRPL_ISGS_exbus!W63</f>
        <v>1.3419359756099425E-3</v>
      </c>
      <c r="X63" s="24">
        <f>BRPL_EOD!X63-BRPL_ISGS_exbus!X63</f>
        <v>-2.1651233357289357E-4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6.2688651455005129E-3</v>
      </c>
      <c r="L64" s="24">
        <f>BRPL_EOD!L64-BRPL_ISGS_exbus!L64</f>
        <v>-5.6727278360924061E-5</v>
      </c>
      <c r="M64" s="24">
        <f>BRPL_EOD!M64-BRPL_ISGS_exbus!M64</f>
        <v>-9.5198116438410807E-4</v>
      </c>
      <c r="N64" s="24">
        <f>BRPL_EOD!N64-BRPL_ISGS_exbus!N64</f>
        <v>2.1228456913817695E-3</v>
      </c>
      <c r="O64" s="24">
        <f>BRPL_EOD!O64-BRPL_ISGS_exbus!O64</f>
        <v>3.083364352178819E-3</v>
      </c>
      <c r="P64" s="24">
        <f>BRPL_EOD!P64-BRPL_ISGS_exbus!P64</f>
        <v>0</v>
      </c>
      <c r="Q64" s="24">
        <f>BRPL_EOD!Q64-BRPL_ISGS_exbus!Q64</f>
        <v>-4.7822265734271951E-3</v>
      </c>
      <c r="R64" s="24">
        <f>BRPL_EOD!R64-BRPL_ISGS_exbus!R64</f>
        <v>2.0014588487136109E-3</v>
      </c>
      <c r="S64" s="24">
        <f>BRPL_EOD!S64-BRPL_ISGS_exbus!S64</f>
        <v>1.5376725663731605E-3</v>
      </c>
      <c r="T64" s="24">
        <f>BRPL_EOD!T64-BRPL_ISGS_exbus!T64</f>
        <v>0</v>
      </c>
      <c r="U64" s="24">
        <f>BRPL_EOD!U64-BRPL_ISGS_exbus!U64</f>
        <v>-2.2479153887076109E-3</v>
      </c>
      <c r="V64" s="24">
        <f>BRPL_EOD!V64-BRPL_ISGS_exbus!V64</f>
        <v>8.3358620689555352E-4</v>
      </c>
      <c r="W64" s="24">
        <f>BRPL_EOD!W64-BRPL_ISGS_exbus!W64</f>
        <v>-1.0648326300994881E-3</v>
      </c>
      <c r="X64" s="24">
        <f>BRPL_EOD!X64-BRPL_ISGS_exbus!X64</f>
        <v>-2.5337861745313717E-3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-2.677758403478947E-3</v>
      </c>
      <c r="L65" s="24">
        <f>BRPL_EOD!L65-BRPL_ISGS_exbus!L65</f>
        <v>0</v>
      </c>
      <c r="M65" s="24">
        <f>BRPL_EOD!M65-BRPL_ISGS_exbus!M65</f>
        <v>-3.3163181575872613E-3</v>
      </c>
      <c r="N65" s="24">
        <f>BRPL_EOD!N65-BRPL_ISGS_exbus!N65</f>
        <v>4.0421262790104606E-3</v>
      </c>
      <c r="O65" s="24">
        <f>BRPL_EOD!O65-BRPL_ISGS_exbus!O65</f>
        <v>-1.5314100166392564E-3</v>
      </c>
      <c r="P65" s="24">
        <f>BRPL_EOD!P65-BRPL_ISGS_exbus!P65</f>
        <v>2.9127976133196398E-3</v>
      </c>
      <c r="Q65" s="24">
        <f>BRPL_EOD!Q65-BRPL_ISGS_exbus!Q65</f>
        <v>-4.7822265734271951E-3</v>
      </c>
      <c r="R65" s="24">
        <f>BRPL_EOD!R65-BRPL_ISGS_exbus!R65</f>
        <v>-1.6531196581190954E-3</v>
      </c>
      <c r="S65" s="24">
        <f>BRPL_EOD!S65-BRPL_ISGS_exbus!S65</f>
        <v>4.0591107704095464E-3</v>
      </c>
      <c r="T65" s="24">
        <f>BRPL_EOD!T65-BRPL_ISGS_exbus!T65</f>
        <v>0</v>
      </c>
      <c r="U65" s="24">
        <f>BRPL_EOD!U65-BRPL_ISGS_exbus!U65</f>
        <v>-4.0702789657132143E-4</v>
      </c>
      <c r="V65" s="24">
        <f>BRPL_EOD!V65-BRPL_ISGS_exbus!V65</f>
        <v>-1.2510973654062951E-3</v>
      </c>
      <c r="W65" s="24">
        <f>BRPL_EOD!W65-BRPL_ISGS_exbus!W65</f>
        <v>-4.9140630693749188E-3</v>
      </c>
      <c r="X65" s="24">
        <f>BRPL_EOD!X65-BRPL_ISGS_exbus!X65</f>
        <v>1.2647725369845375E-3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-2.677758403478947E-3</v>
      </c>
      <c r="L66" s="24">
        <f>BRPL_EOD!L66-BRPL_ISGS_exbus!L66</f>
        <v>0</v>
      </c>
      <c r="M66" s="24">
        <f>BRPL_EOD!M66-BRPL_ISGS_exbus!M66</f>
        <v>-3.3163181575872613E-3</v>
      </c>
      <c r="N66" s="24">
        <f>BRPL_EOD!N66-BRPL_ISGS_exbus!N66</f>
        <v>4.0421262790104606E-3</v>
      </c>
      <c r="O66" s="24">
        <f>BRPL_EOD!O66-BRPL_ISGS_exbus!O66</f>
        <v>-1.5314100166392564E-3</v>
      </c>
      <c r="P66" s="24">
        <f>BRPL_EOD!P66-BRPL_ISGS_exbus!P66</f>
        <v>2.9127976133196398E-3</v>
      </c>
      <c r="Q66" s="24">
        <f>BRPL_EOD!Q66-BRPL_ISGS_exbus!Q66</f>
        <v>-4.7822265734271951E-3</v>
      </c>
      <c r="R66" s="24">
        <f>BRPL_EOD!R66-BRPL_ISGS_exbus!R66</f>
        <v>-1.6531196581190954E-3</v>
      </c>
      <c r="S66" s="24">
        <f>BRPL_EOD!S66-BRPL_ISGS_exbus!S66</f>
        <v>4.0591107704095464E-3</v>
      </c>
      <c r="T66" s="24">
        <f>BRPL_EOD!T66-BRPL_ISGS_exbus!T66</f>
        <v>0</v>
      </c>
      <c r="U66" s="24">
        <f>BRPL_EOD!U66-BRPL_ISGS_exbus!U66</f>
        <v>-4.0702789657132143E-4</v>
      </c>
      <c r="V66" s="24">
        <f>BRPL_EOD!V66-BRPL_ISGS_exbus!V66</f>
        <v>-1.2510973654062951E-3</v>
      </c>
      <c r="W66" s="24">
        <f>BRPL_EOD!W66-BRPL_ISGS_exbus!W66</f>
        <v>-4.9140630693749188E-3</v>
      </c>
      <c r="X66" s="24">
        <f>BRPL_EOD!X66-BRPL_ISGS_exbus!X66</f>
        <v>1.2647725369845375E-3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2.745638452950061E-3</v>
      </c>
      <c r="L67" s="24">
        <f>BRPL_EOD!L67-BRPL_ISGS_exbus!L67</f>
        <v>3.8479632557653076E-5</v>
      </c>
      <c r="M67" s="24">
        <f>BRPL_EOD!M67-BRPL_ISGS_exbus!M67</f>
        <v>-5.1211676745310797E-4</v>
      </c>
      <c r="N67" s="24">
        <f>BRPL_EOD!N67-BRPL_ISGS_exbus!N67</f>
        <v>-5.8012718146684961E-3</v>
      </c>
      <c r="O67" s="24">
        <f>BRPL_EOD!O67-BRPL_ISGS_exbus!O67</f>
        <v>-2.1149259622461614E-3</v>
      </c>
      <c r="P67" s="24">
        <f>BRPL_EOD!P67-BRPL_ISGS_exbus!P67</f>
        <v>-2.1000864476832248E-3</v>
      </c>
      <c r="Q67" s="24">
        <f>BRPL_EOD!Q67-BRPL_ISGS_exbus!Q67</f>
        <v>-7.3336285304037574E-4</v>
      </c>
      <c r="R67" s="24">
        <f>BRPL_EOD!R67-BRPL_ISGS_exbus!R67</f>
        <v>4.5750000000026603E-3</v>
      </c>
      <c r="S67" s="24">
        <f>BRPL_EOD!S67-BRPL_ISGS_exbus!S67</f>
        <v>-2.7347132701418531E-3</v>
      </c>
      <c r="T67" s="24">
        <f>BRPL_EOD!T67-BRPL_ISGS_exbus!T67</f>
        <v>0</v>
      </c>
      <c r="U67" s="24">
        <f>BRPL_EOD!U67-BRPL_ISGS_exbus!U67</f>
        <v>4.0536239113464489E-4</v>
      </c>
      <c r="V67" s="24">
        <f>BRPL_EOD!V67-BRPL_ISGS_exbus!V67</f>
        <v>-1.9177885410508466E-3</v>
      </c>
      <c r="W67" s="24">
        <f>BRPL_EOD!W67-BRPL_ISGS_exbus!W67</f>
        <v>2.0761011317134148E-3</v>
      </c>
      <c r="X67" s="24">
        <f>BRPL_EOD!X67-BRPL_ISGS_exbus!X67</f>
        <v>5.7535184922130611E-5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4.108144850079043E-4</v>
      </c>
      <c r="L68" s="24">
        <f>BRPL_EOD!L68-BRPL_ISGS_exbus!L68</f>
        <v>5.2422118566752829E-4</v>
      </c>
      <c r="M68" s="24">
        <f>BRPL_EOD!M68-BRPL_ISGS_exbus!M68</f>
        <v>7.1057823722497915E-4</v>
      </c>
      <c r="N68" s="24">
        <f>BRPL_EOD!N68-BRPL_ISGS_exbus!N68</f>
        <v>5.1202565582855186E-3</v>
      </c>
      <c r="O68" s="24">
        <f>BRPL_EOD!O68-BRPL_ISGS_exbus!O68</f>
        <v>-5.522748625040208E-3</v>
      </c>
      <c r="P68" s="24">
        <f>BRPL_EOD!P68-BRPL_ISGS_exbus!P68</f>
        <v>9.5854622421143176E-4</v>
      </c>
      <c r="Q68" s="24">
        <f>BRPL_EOD!Q68-BRPL_ISGS_exbus!Q68</f>
        <v>-6.0134724857618949E-4</v>
      </c>
      <c r="R68" s="24">
        <f>BRPL_EOD!R68-BRPL_ISGS_exbus!R68</f>
        <v>2.2315798014034272E-3</v>
      </c>
      <c r="S68" s="24">
        <f>BRPL_EOD!S68-BRPL_ISGS_exbus!S68</f>
        <v>3.9891878172504391E-4</v>
      </c>
      <c r="T68" s="24">
        <f>BRPL_EOD!T68-BRPL_ISGS_exbus!T68</f>
        <v>0</v>
      </c>
      <c r="U68" s="24">
        <f>BRPL_EOD!U68-BRPL_ISGS_exbus!U68</f>
        <v>-2.1273840454227866E-4</v>
      </c>
      <c r="V68" s="24">
        <f>BRPL_EOD!V68-BRPL_ISGS_exbus!V68</f>
        <v>-4.7932245614035196E-3</v>
      </c>
      <c r="W68" s="24">
        <f>BRPL_EOD!W68-BRPL_ISGS_exbus!W68</f>
        <v>7.9280624403921252E-4</v>
      </c>
      <c r="X68" s="24">
        <f>BRPL_EOD!X68-BRPL_ISGS_exbus!X68</f>
        <v>4.9167445172244584E-3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3.8135558645535639E-3</v>
      </c>
      <c r="L69" s="24">
        <f>BRPL_EOD!L69-BRPL_ISGS_exbus!L69</f>
        <v>8.7162558237707799E-5</v>
      </c>
      <c r="M69" s="24">
        <f>BRPL_EOD!M69-BRPL_ISGS_exbus!M69</f>
        <v>-5.6663625450212862E-3</v>
      </c>
      <c r="N69" s="24">
        <f>BRPL_EOD!N69-BRPL_ISGS_exbus!N69</f>
        <v>-6.3205866473623473E-3</v>
      </c>
      <c r="O69" s="24">
        <f>BRPL_EOD!O69-BRPL_ISGS_exbus!O69</f>
        <v>7.5843438766298732E-4</v>
      </c>
      <c r="P69" s="24">
        <f>BRPL_EOD!P69-BRPL_ISGS_exbus!P69</f>
        <v>9.413294622788726E-4</v>
      </c>
      <c r="Q69" s="24">
        <f>BRPL_EOD!Q69-BRPL_ISGS_exbus!Q69</f>
        <v>1.5545917103381157E-3</v>
      </c>
      <c r="R69" s="24">
        <f>BRPL_EOD!R69-BRPL_ISGS_exbus!R69</f>
        <v>3.9760334951459697E-3</v>
      </c>
      <c r="S69" s="24">
        <f>BRPL_EOD!S69-BRPL_ISGS_exbus!S69</f>
        <v>-2.1224617796953282E-3</v>
      </c>
      <c r="T69" s="24">
        <f>BRPL_EOD!T69-BRPL_ISGS_exbus!T69</f>
        <v>0</v>
      </c>
      <c r="U69" s="24">
        <f>BRPL_EOD!U69-BRPL_ISGS_exbus!U69</f>
        <v>-4.2157609360060633E-4</v>
      </c>
      <c r="V69" s="24">
        <f>BRPL_EOD!V69-BRPL_ISGS_exbus!V69</f>
        <v>-5.4393653958939581E-3</v>
      </c>
      <c r="W69" s="24">
        <f>BRPL_EOD!W69-BRPL_ISGS_exbus!W69</f>
        <v>3.5519431166619597E-4</v>
      </c>
      <c r="X69" s="24">
        <f>BRPL_EOD!X69-BRPL_ISGS_exbus!X69</f>
        <v>-2.2530529172826164E-4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1.5167774482165441E-3</v>
      </c>
      <c r="L70" s="24">
        <f>BRPL_EOD!L70-BRPL_ISGS_exbus!L70</f>
        <v>2.669818435361293E-4</v>
      </c>
      <c r="M70" s="24">
        <f>BRPL_EOD!M70-BRPL_ISGS_exbus!M70</f>
        <v>-1.0110961190179069E-2</v>
      </c>
      <c r="N70" s="24">
        <f>BRPL_EOD!N70-BRPL_ISGS_exbus!N70</f>
        <v>8.4186919777948788E-3</v>
      </c>
      <c r="O70" s="24">
        <f>BRPL_EOD!O70-BRPL_ISGS_exbus!O70</f>
        <v>1.2421731955498672E-3</v>
      </c>
      <c r="P70" s="24">
        <f>BRPL_EOD!P70-BRPL_ISGS_exbus!P70</f>
        <v>-4.2848978018028561E-4</v>
      </c>
      <c r="Q70" s="24">
        <f>BRPL_EOD!Q70-BRPL_ISGS_exbus!Q70</f>
        <v>4.0627890037594483E-3</v>
      </c>
      <c r="R70" s="24">
        <f>BRPL_EOD!R70-BRPL_ISGS_exbus!R70</f>
        <v>-6.4488346909463701E-3</v>
      </c>
      <c r="S70" s="24">
        <f>BRPL_EOD!S70-BRPL_ISGS_exbus!S70</f>
        <v>9.6857558139795685E-4</v>
      </c>
      <c r="T70" s="24">
        <f>BRPL_EOD!T70-BRPL_ISGS_exbus!T70</f>
        <v>0</v>
      </c>
      <c r="U70" s="24">
        <f>BRPL_EOD!U70-BRPL_ISGS_exbus!U70</f>
        <v>3.9452836404052505E-4</v>
      </c>
      <c r="V70" s="24">
        <f>BRPL_EOD!V70-BRPL_ISGS_exbus!V70</f>
        <v>-6.1456848203924608E-3</v>
      </c>
      <c r="W70" s="24">
        <f>BRPL_EOD!W70-BRPL_ISGS_exbus!W70</f>
        <v>8.3955878186969812E-4</v>
      </c>
      <c r="X70" s="24">
        <f>BRPL_EOD!X70-BRPL_ISGS_exbus!X70</f>
        <v>1.2296536643745526E-3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1.4614787460800471E-3</v>
      </c>
      <c r="L71" s="24">
        <f>BRPL_EOD!L71-BRPL_ISGS_exbus!L71</f>
        <v>-7.5182813775498403E-5</v>
      </c>
      <c r="M71" s="24">
        <f>BRPL_EOD!M71-BRPL_ISGS_exbus!M71</f>
        <v>-3.3163181575872613E-3</v>
      </c>
      <c r="N71" s="24">
        <f>BRPL_EOD!N71-BRPL_ISGS_exbus!N71</f>
        <v>4.0421262790104606E-3</v>
      </c>
      <c r="O71" s="24">
        <f>BRPL_EOD!O71-BRPL_ISGS_exbus!O71</f>
        <v>-1.5314100166392564E-3</v>
      </c>
      <c r="P71" s="24">
        <f>BRPL_EOD!P71-BRPL_ISGS_exbus!P71</f>
        <v>2.9127976133196398E-3</v>
      </c>
      <c r="Q71" s="24">
        <f>BRPL_EOD!Q71-BRPL_ISGS_exbus!Q71</f>
        <v>-4.7822265734271951E-3</v>
      </c>
      <c r="R71" s="24">
        <f>BRPL_EOD!R71-BRPL_ISGS_exbus!R71</f>
        <v>-1.6531196581190954E-3</v>
      </c>
      <c r="S71" s="24">
        <f>BRPL_EOD!S71-BRPL_ISGS_exbus!S71</f>
        <v>4.0591107704095464E-3</v>
      </c>
      <c r="T71" s="24">
        <f>BRPL_EOD!T71-BRPL_ISGS_exbus!T71</f>
        <v>0</v>
      </c>
      <c r="U71" s="24">
        <f>BRPL_EOD!U71-BRPL_ISGS_exbus!U71</f>
        <v>-4.0702789657132143E-4</v>
      </c>
      <c r="V71" s="24">
        <f>BRPL_EOD!V71-BRPL_ISGS_exbus!V71</f>
        <v>-8.9571658614673311E-5</v>
      </c>
      <c r="W71" s="24">
        <f>BRPL_EOD!W71-BRPL_ISGS_exbus!W71</f>
        <v>-4.9140630693749188E-3</v>
      </c>
      <c r="X71" s="24">
        <f>BRPL_EOD!X71-BRPL_ISGS_exbus!X71</f>
        <v>1.2647725369845375E-3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1.3951984835216535E-3</v>
      </c>
      <c r="L72" s="24">
        <f>BRPL_EOD!L72-BRPL_ISGS_exbus!L72</f>
        <v>-3.2046344707481467E-4</v>
      </c>
      <c r="M72" s="24">
        <f>BRPL_EOD!M72-BRPL_ISGS_exbus!M72</f>
        <v>-3.3163181575872613E-3</v>
      </c>
      <c r="N72" s="24">
        <f>BRPL_EOD!N72-BRPL_ISGS_exbus!N72</f>
        <v>4.0421262790104606E-3</v>
      </c>
      <c r="O72" s="24">
        <f>BRPL_EOD!O72-BRPL_ISGS_exbus!O72</f>
        <v>-1.5314100166392564E-3</v>
      </c>
      <c r="P72" s="24">
        <f>BRPL_EOD!P72-BRPL_ISGS_exbus!P72</f>
        <v>2.9127976133196398E-3</v>
      </c>
      <c r="Q72" s="24">
        <f>BRPL_EOD!Q72-BRPL_ISGS_exbus!Q72</f>
        <v>-4.7822265734271951E-3</v>
      </c>
      <c r="R72" s="24">
        <f>BRPL_EOD!R72-BRPL_ISGS_exbus!R72</f>
        <v>-1.6531196581190954E-3</v>
      </c>
      <c r="S72" s="24">
        <f>BRPL_EOD!S72-BRPL_ISGS_exbus!S72</f>
        <v>4.0591107704095464E-3</v>
      </c>
      <c r="T72" s="24">
        <f>BRPL_EOD!T72-BRPL_ISGS_exbus!T72</f>
        <v>0</v>
      </c>
      <c r="U72" s="24">
        <f>BRPL_EOD!U72-BRPL_ISGS_exbus!U72</f>
        <v>-4.0702789657132143E-4</v>
      </c>
      <c r="V72" s="24">
        <f>BRPL_EOD!V72-BRPL_ISGS_exbus!V72</f>
        <v>-2.1105998951220784E-3</v>
      </c>
      <c r="W72" s="24">
        <f>BRPL_EOD!W72-BRPL_ISGS_exbus!W72</f>
        <v>-4.9140630693749188E-3</v>
      </c>
      <c r="X72" s="24">
        <f>BRPL_EOD!X72-BRPL_ISGS_exbus!X72</f>
        <v>1.2647725369845375E-3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3.0949365554988617E-4</v>
      </c>
      <c r="L73" s="24">
        <f>BRPL_EOD!L73-BRPL_ISGS_exbus!L73</f>
        <v>8.6964452066240483E-6</v>
      </c>
      <c r="M73" s="24">
        <f>BRPL_EOD!M73-BRPL_ISGS_exbus!M73</f>
        <v>-3.3163181575872613E-3</v>
      </c>
      <c r="N73" s="24">
        <f>BRPL_EOD!N73-BRPL_ISGS_exbus!N73</f>
        <v>4.0421262790104606E-3</v>
      </c>
      <c r="O73" s="24">
        <f>BRPL_EOD!O73-BRPL_ISGS_exbus!O73</f>
        <v>-1.5314100166392564E-3</v>
      </c>
      <c r="P73" s="24">
        <f>BRPL_EOD!P73-BRPL_ISGS_exbus!P73</f>
        <v>2.9127976133196398E-3</v>
      </c>
      <c r="Q73" s="24">
        <f>BRPL_EOD!Q73-BRPL_ISGS_exbus!Q73</f>
        <v>1.4577386883587451E-3</v>
      </c>
      <c r="R73" s="24">
        <f>BRPL_EOD!R73-BRPL_ISGS_exbus!R73</f>
        <v>0</v>
      </c>
      <c r="S73" s="24">
        <f>BRPL_EOD!S73-BRPL_ISGS_exbus!S73</f>
        <v>6.2699685344824729E-3</v>
      </c>
      <c r="T73" s="24">
        <f>BRPL_EOD!T73-BRPL_ISGS_exbus!T73</f>
        <v>0</v>
      </c>
      <c r="U73" s="24">
        <f>BRPL_EOD!U73-BRPL_ISGS_exbus!U73</f>
        <v>-4.0702789657132143E-4</v>
      </c>
      <c r="V73" s="24">
        <f>BRPL_EOD!V73-BRPL_ISGS_exbus!V73</f>
        <v>-2.1105998951220784E-3</v>
      </c>
      <c r="W73" s="24">
        <f>BRPL_EOD!W73-BRPL_ISGS_exbus!W73</f>
        <v>-4.9140630693749188E-3</v>
      </c>
      <c r="X73" s="24">
        <f>BRPL_EOD!X73-BRPL_ISGS_exbus!X73</f>
        <v>1.2647725369845375E-3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3.0949365554988617E-4</v>
      </c>
      <c r="L74" s="24">
        <f>BRPL_EOD!L74-BRPL_ISGS_exbus!L74</f>
        <v>-1.3854796882739606E-4</v>
      </c>
      <c r="M74" s="24">
        <f>BRPL_EOD!M74-BRPL_ISGS_exbus!M74</f>
        <v>-3.3163181575872613E-3</v>
      </c>
      <c r="N74" s="24">
        <f>BRPL_EOD!N74-BRPL_ISGS_exbus!N74</f>
        <v>4.0421262790104606E-3</v>
      </c>
      <c r="O74" s="24">
        <f>BRPL_EOD!O74-BRPL_ISGS_exbus!O74</f>
        <v>-1.5314100166392564E-3</v>
      </c>
      <c r="P74" s="24">
        <f>BRPL_EOD!P74-BRPL_ISGS_exbus!P74</f>
        <v>2.9127976133196398E-3</v>
      </c>
      <c r="Q74" s="24">
        <f>BRPL_EOD!Q74-BRPL_ISGS_exbus!Q74</f>
        <v>7.6404790673034739E-3</v>
      </c>
      <c r="R74" s="24">
        <f>BRPL_EOD!R74-BRPL_ISGS_exbus!R74</f>
        <v>7.7842113373733923E-3</v>
      </c>
      <c r="S74" s="24">
        <f>BRPL_EOD!S74-BRPL_ISGS_exbus!S74</f>
        <v>3.8171884319933014E-3</v>
      </c>
      <c r="T74" s="24">
        <f>BRPL_EOD!T74-BRPL_ISGS_exbus!T74</f>
        <v>0</v>
      </c>
      <c r="U74" s="24">
        <f>BRPL_EOD!U74-BRPL_ISGS_exbus!U74</f>
        <v>-4.0702789657132143E-4</v>
      </c>
      <c r="V74" s="24">
        <f>BRPL_EOD!V74-BRPL_ISGS_exbus!V74</f>
        <v>-2.1105998951220784E-3</v>
      </c>
      <c r="W74" s="24">
        <f>BRPL_EOD!W74-BRPL_ISGS_exbus!W74</f>
        <v>-4.9140630693749188E-3</v>
      </c>
      <c r="X74" s="24">
        <f>BRPL_EOD!X74-BRPL_ISGS_exbus!X74</f>
        <v>1.2647725369845375E-3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1.1269900168144886E-3</v>
      </c>
      <c r="L75" s="24">
        <f>BRPL_EOD!L75-BRPL_ISGS_exbus!L75</f>
        <v>1.6910879696219183E-4</v>
      </c>
      <c r="M75" s="24">
        <f>BRPL_EOD!M75-BRPL_ISGS_exbus!M75</f>
        <v>-3.3163181575872613E-3</v>
      </c>
      <c r="N75" s="24">
        <f>BRPL_EOD!N75-BRPL_ISGS_exbus!N75</f>
        <v>4.0421262790104606E-3</v>
      </c>
      <c r="O75" s="24">
        <f>BRPL_EOD!O75-BRPL_ISGS_exbus!O75</f>
        <v>-1.5314100166392564E-3</v>
      </c>
      <c r="P75" s="24">
        <f>BRPL_EOD!P75-BRPL_ISGS_exbus!P75</f>
        <v>2.9127976133196398E-3</v>
      </c>
      <c r="Q75" s="24">
        <f>BRPL_EOD!Q75-BRPL_ISGS_exbus!Q75</f>
        <v>7.6404790673034739E-3</v>
      </c>
      <c r="R75" s="24">
        <f>BRPL_EOD!R75-BRPL_ISGS_exbus!R75</f>
        <v>7.7842113373733923E-3</v>
      </c>
      <c r="S75" s="24">
        <f>BRPL_EOD!S75-BRPL_ISGS_exbus!S75</f>
        <v>3.8171884319933014E-3</v>
      </c>
      <c r="T75" s="24">
        <f>BRPL_EOD!T75-BRPL_ISGS_exbus!T75</f>
        <v>0</v>
      </c>
      <c r="U75" s="24">
        <f>BRPL_EOD!U75-BRPL_ISGS_exbus!U75</f>
        <v>-4.0702789657132143E-4</v>
      </c>
      <c r="V75" s="24">
        <f>BRPL_EOD!V75-BRPL_ISGS_exbus!V75</f>
        <v>-2.1105998951220784E-3</v>
      </c>
      <c r="W75" s="24">
        <f>BRPL_EOD!W75-BRPL_ISGS_exbus!W75</f>
        <v>-4.9140630693749188E-3</v>
      </c>
      <c r="X75" s="24">
        <f>BRPL_EOD!X75-BRPL_ISGS_exbus!X75</f>
        <v>1.2647725369845375E-3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1.1269900168144886E-3</v>
      </c>
      <c r="L76" s="24">
        <f>BRPL_EOD!L76-BRPL_ISGS_exbus!L76</f>
        <v>1.6910879696219183E-4</v>
      </c>
      <c r="M76" s="24">
        <f>BRPL_EOD!M76-BRPL_ISGS_exbus!M76</f>
        <v>-3.3163181575872613E-3</v>
      </c>
      <c r="N76" s="24">
        <f>BRPL_EOD!N76-BRPL_ISGS_exbus!N76</f>
        <v>4.0421262790104606E-3</v>
      </c>
      <c r="O76" s="24">
        <f>BRPL_EOD!O76-BRPL_ISGS_exbus!O76</f>
        <v>-1.5314100166392564E-3</v>
      </c>
      <c r="P76" s="24">
        <f>BRPL_EOD!P76-BRPL_ISGS_exbus!P76</f>
        <v>2.9127976133196398E-3</v>
      </c>
      <c r="Q76" s="24">
        <f>BRPL_EOD!Q76-BRPL_ISGS_exbus!Q76</f>
        <v>7.6404790673034739E-3</v>
      </c>
      <c r="R76" s="24">
        <f>BRPL_EOD!R76-BRPL_ISGS_exbus!R76</f>
        <v>7.7842113373733923E-3</v>
      </c>
      <c r="S76" s="24">
        <f>BRPL_EOD!S76-BRPL_ISGS_exbus!S76</f>
        <v>3.8171884319933014E-3</v>
      </c>
      <c r="T76" s="24">
        <f>BRPL_EOD!T76-BRPL_ISGS_exbus!T76</f>
        <v>0</v>
      </c>
      <c r="U76" s="24">
        <f>BRPL_EOD!U76-BRPL_ISGS_exbus!U76</f>
        <v>-4.0702789657132143E-4</v>
      </c>
      <c r="V76" s="24">
        <f>BRPL_EOD!V76-BRPL_ISGS_exbus!V76</f>
        <v>-2.1105998951220784E-3</v>
      </c>
      <c r="W76" s="24">
        <f>BRPL_EOD!W76-BRPL_ISGS_exbus!W76</f>
        <v>-4.9140630693749188E-3</v>
      </c>
      <c r="X76" s="24">
        <f>BRPL_EOD!X76-BRPL_ISGS_exbus!X76</f>
        <v>1.2647725369845375E-3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1.1726031771104317E-3</v>
      </c>
      <c r="L77" s="24">
        <f>BRPL_EOD!L77-BRPL_ISGS_exbus!L77</f>
        <v>1.6910879696219183E-4</v>
      </c>
      <c r="M77" s="24">
        <f>BRPL_EOD!M77-BRPL_ISGS_exbus!M77</f>
        <v>-3.3163181575872613E-3</v>
      </c>
      <c r="N77" s="24">
        <f>BRPL_EOD!N77-BRPL_ISGS_exbus!N77</f>
        <v>4.0421262790104606E-3</v>
      </c>
      <c r="O77" s="24">
        <f>BRPL_EOD!O77-BRPL_ISGS_exbus!O77</f>
        <v>-1.5314100166392564E-3</v>
      </c>
      <c r="P77" s="24">
        <f>BRPL_EOD!P77-BRPL_ISGS_exbus!P77</f>
        <v>2.9127976133196398E-3</v>
      </c>
      <c r="Q77" s="24">
        <f>BRPL_EOD!Q77-BRPL_ISGS_exbus!Q77</f>
        <v>-4.7822265734271951E-3</v>
      </c>
      <c r="R77" s="24">
        <f>BRPL_EOD!R77-BRPL_ISGS_exbus!R77</f>
        <v>4.8477437114406996E-3</v>
      </c>
      <c r="S77" s="24">
        <f>BRPL_EOD!S77-BRPL_ISGS_exbus!S77</f>
        <v>4.0591107704095464E-3</v>
      </c>
      <c r="T77" s="24">
        <f>BRPL_EOD!T77-BRPL_ISGS_exbus!T77</f>
        <v>0</v>
      </c>
      <c r="U77" s="24">
        <f>BRPL_EOD!U77-BRPL_ISGS_exbus!U77</f>
        <v>-4.0702789657132143E-4</v>
      </c>
      <c r="V77" s="24">
        <f>BRPL_EOD!V77-BRPL_ISGS_exbus!V77</f>
        <v>2.6982490051086216E-4</v>
      </c>
      <c r="W77" s="24">
        <f>BRPL_EOD!W77-BRPL_ISGS_exbus!W77</f>
        <v>-4.9140630693749188E-3</v>
      </c>
      <c r="X77" s="24">
        <f>BRPL_EOD!X77-BRPL_ISGS_exbus!X77</f>
        <v>1.2647725369845375E-3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1.2101929377763554E-3</v>
      </c>
      <c r="L78" s="24">
        <f>BRPL_EOD!L78-BRPL_ISGS_exbus!L78</f>
        <v>1.6910879696219183E-4</v>
      </c>
      <c r="M78" s="24">
        <f>BRPL_EOD!M78-BRPL_ISGS_exbus!M78</f>
        <v>-3.3163181575872613E-3</v>
      </c>
      <c r="N78" s="24">
        <f>BRPL_EOD!N78-BRPL_ISGS_exbus!N78</f>
        <v>4.0421262790104606E-3</v>
      </c>
      <c r="O78" s="24">
        <f>BRPL_EOD!O78-BRPL_ISGS_exbus!O78</f>
        <v>-1.5314100166392564E-3</v>
      </c>
      <c r="P78" s="24">
        <f>BRPL_EOD!P78-BRPL_ISGS_exbus!P78</f>
        <v>2.9127976133196398E-3</v>
      </c>
      <c r="Q78" s="24">
        <f>BRPL_EOD!Q78-BRPL_ISGS_exbus!Q78</f>
        <v>-4.7822265734271951E-3</v>
      </c>
      <c r="R78" s="24">
        <f>BRPL_EOD!R78-BRPL_ISGS_exbus!R78</f>
        <v>4.8477437114406996E-3</v>
      </c>
      <c r="S78" s="24">
        <f>BRPL_EOD!S78-BRPL_ISGS_exbus!S78</f>
        <v>4.0591107704095464E-3</v>
      </c>
      <c r="T78" s="24">
        <f>BRPL_EOD!T78-BRPL_ISGS_exbus!T78</f>
        <v>0</v>
      </c>
      <c r="U78" s="24">
        <f>BRPL_EOD!U78-BRPL_ISGS_exbus!U78</f>
        <v>-4.0702789657132143E-4</v>
      </c>
      <c r="V78" s="24">
        <f>BRPL_EOD!V78-BRPL_ISGS_exbus!V78</f>
        <v>2.6982490051086216E-4</v>
      </c>
      <c r="W78" s="24">
        <f>BRPL_EOD!W78-BRPL_ISGS_exbus!W78</f>
        <v>-4.9140630693749188E-3</v>
      </c>
      <c r="X78" s="24">
        <f>BRPL_EOD!X78-BRPL_ISGS_exbus!X78</f>
        <v>1.2647725369845375E-3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1.7210164821790386E-3</v>
      </c>
      <c r="L79" s="24">
        <f>BRPL_EOD!L79-BRPL_ISGS_exbus!L79</f>
        <v>1.8243612308133095E-4</v>
      </c>
      <c r="M79" s="24">
        <f>BRPL_EOD!M79-BRPL_ISGS_exbus!M79</f>
        <v>-3.3163181575872613E-3</v>
      </c>
      <c r="N79" s="24">
        <f>BRPL_EOD!N79-BRPL_ISGS_exbus!N79</f>
        <v>4.0421262790104606E-3</v>
      </c>
      <c r="O79" s="24">
        <f>BRPL_EOD!O79-BRPL_ISGS_exbus!O79</f>
        <v>-1.5314100166392564E-3</v>
      </c>
      <c r="P79" s="24">
        <f>BRPL_EOD!P79-BRPL_ISGS_exbus!P79</f>
        <v>7.4560923965449888E-4</v>
      </c>
      <c r="Q79" s="24">
        <f>BRPL_EOD!Q79-BRPL_ISGS_exbus!Q79</f>
        <v>1.3776468435491296E-3</v>
      </c>
      <c r="R79" s="24">
        <f>BRPL_EOD!R79-BRPL_ISGS_exbus!R79</f>
        <v>1.0452113390183371E-2</v>
      </c>
      <c r="S79" s="24">
        <f>BRPL_EOD!S79-BRPL_ISGS_exbus!S79</f>
        <v>4.4816943820205069E-3</v>
      </c>
      <c r="T79" s="24">
        <f>BRPL_EOD!T79-BRPL_ISGS_exbus!T79</f>
        <v>0</v>
      </c>
      <c r="U79" s="24">
        <f>BRPL_EOD!U79-BRPL_ISGS_exbus!U79</f>
        <v>-4.0702789657132143E-4</v>
      </c>
      <c r="V79" s="24">
        <f>BRPL_EOD!V79-BRPL_ISGS_exbus!V79</f>
        <v>2.6982490051086216E-4</v>
      </c>
      <c r="W79" s="24">
        <f>BRPL_EOD!W79-BRPL_ISGS_exbus!W79</f>
        <v>-4.9140630693749188E-3</v>
      </c>
      <c r="X79" s="24">
        <f>BRPL_EOD!X79-BRPL_ISGS_exbus!X79</f>
        <v>1.2647725369845375E-3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1.0699442613827159E-2</v>
      </c>
      <c r="L80" s="24">
        <f>BRPL_EOD!L80-BRPL_ISGS_exbus!L80</f>
        <v>-5.3903512390096608E-4</v>
      </c>
      <c r="M80" s="24">
        <f>BRPL_EOD!M80-BRPL_ISGS_exbus!M80</f>
        <v>-3.3163181575872613E-3</v>
      </c>
      <c r="N80" s="24">
        <f>BRPL_EOD!N80-BRPL_ISGS_exbus!N80</f>
        <v>4.0421262790104606E-3</v>
      </c>
      <c r="O80" s="24">
        <f>BRPL_EOD!O80-BRPL_ISGS_exbus!O80</f>
        <v>-1.5314100166392564E-3</v>
      </c>
      <c r="P80" s="24">
        <f>BRPL_EOD!P80-BRPL_ISGS_exbus!P80</f>
        <v>7.4560923965449888E-4</v>
      </c>
      <c r="Q80" s="24">
        <f>BRPL_EOD!Q80-BRPL_ISGS_exbus!Q80</f>
        <v>1.3776468435491296E-3</v>
      </c>
      <c r="R80" s="24">
        <f>BRPL_EOD!R80-BRPL_ISGS_exbus!R80</f>
        <v>1.0452113390183371E-2</v>
      </c>
      <c r="S80" s="24">
        <f>BRPL_EOD!S80-BRPL_ISGS_exbus!S80</f>
        <v>4.4816943820205069E-3</v>
      </c>
      <c r="T80" s="24">
        <f>BRPL_EOD!T80-BRPL_ISGS_exbus!T80</f>
        <v>0</v>
      </c>
      <c r="U80" s="24">
        <f>BRPL_EOD!U80-BRPL_ISGS_exbus!U80</f>
        <v>-4.0702789657132143E-4</v>
      </c>
      <c r="V80" s="24">
        <f>BRPL_EOD!V80-BRPL_ISGS_exbus!V80</f>
        <v>2.6982490051086216E-4</v>
      </c>
      <c r="W80" s="24">
        <f>BRPL_EOD!W80-BRPL_ISGS_exbus!W80</f>
        <v>-4.9140630693749188E-3</v>
      </c>
      <c r="X80" s="24">
        <f>BRPL_EOD!X80-BRPL_ISGS_exbus!X80</f>
        <v>1.2647725369845375E-3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5.7422585981612428E-3</v>
      </c>
      <c r="L81" s="24">
        <f>BRPL_EOD!L81-BRPL_ISGS_exbus!L81</f>
        <v>-5.3903512390096608E-4</v>
      </c>
      <c r="M81" s="24">
        <f>BRPL_EOD!M81-BRPL_ISGS_exbus!M81</f>
        <v>-3.3163181575872613E-3</v>
      </c>
      <c r="N81" s="24">
        <f>BRPL_EOD!N81-BRPL_ISGS_exbus!N81</f>
        <v>4.0421262790104606E-3</v>
      </c>
      <c r="O81" s="24">
        <f>BRPL_EOD!O81-BRPL_ISGS_exbus!O81</f>
        <v>-1.5314100166392564E-3</v>
      </c>
      <c r="P81" s="24">
        <f>BRPL_EOD!P81-BRPL_ISGS_exbus!P81</f>
        <v>7.4560923965449888E-4</v>
      </c>
      <c r="Q81" s="24">
        <f>BRPL_EOD!Q81-BRPL_ISGS_exbus!Q81</f>
        <v>1.3776468435491296E-3</v>
      </c>
      <c r="R81" s="24">
        <f>BRPL_EOD!R81-BRPL_ISGS_exbus!R81</f>
        <v>1.0452113390183371E-2</v>
      </c>
      <c r="S81" s="24">
        <f>BRPL_EOD!S81-BRPL_ISGS_exbus!S81</f>
        <v>4.4816943820205069E-3</v>
      </c>
      <c r="T81" s="24">
        <f>BRPL_EOD!T81-BRPL_ISGS_exbus!T81</f>
        <v>0</v>
      </c>
      <c r="U81" s="24">
        <f>BRPL_EOD!U81-BRPL_ISGS_exbus!U81</f>
        <v>-4.0702789657132143E-4</v>
      </c>
      <c r="V81" s="24">
        <f>BRPL_EOD!V81-BRPL_ISGS_exbus!V81</f>
        <v>2.6982490051086216E-4</v>
      </c>
      <c r="W81" s="24">
        <f>BRPL_EOD!W81-BRPL_ISGS_exbus!W81</f>
        <v>-4.9140630693749188E-3</v>
      </c>
      <c r="X81" s="24">
        <f>BRPL_EOD!X81-BRPL_ISGS_exbus!X81</f>
        <v>1.2647725369845375E-3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5.7422585981612428E-3</v>
      </c>
      <c r="L82" s="24">
        <f>BRPL_EOD!L82-BRPL_ISGS_exbus!L82</f>
        <v>-5.3903512390096608E-4</v>
      </c>
      <c r="M82" s="24">
        <f>BRPL_EOD!M82-BRPL_ISGS_exbus!M82</f>
        <v>-3.3163181575872613E-3</v>
      </c>
      <c r="N82" s="24">
        <f>BRPL_EOD!N82-BRPL_ISGS_exbus!N82</f>
        <v>4.0421262790104606E-3</v>
      </c>
      <c r="O82" s="24">
        <f>BRPL_EOD!O82-BRPL_ISGS_exbus!O82</f>
        <v>-1.5314100166392564E-3</v>
      </c>
      <c r="P82" s="24">
        <f>BRPL_EOD!P82-BRPL_ISGS_exbus!P82</f>
        <v>7.4560923965449888E-4</v>
      </c>
      <c r="Q82" s="24">
        <f>BRPL_EOD!Q82-BRPL_ISGS_exbus!Q82</f>
        <v>1.3776468435491296E-3</v>
      </c>
      <c r="R82" s="24">
        <f>BRPL_EOD!R82-BRPL_ISGS_exbus!R82</f>
        <v>1.0452113390183371E-2</v>
      </c>
      <c r="S82" s="24">
        <f>BRPL_EOD!S82-BRPL_ISGS_exbus!S82</f>
        <v>4.4816943820205069E-3</v>
      </c>
      <c r="T82" s="24">
        <f>BRPL_EOD!T82-BRPL_ISGS_exbus!T82</f>
        <v>0</v>
      </c>
      <c r="U82" s="24">
        <f>BRPL_EOD!U82-BRPL_ISGS_exbus!U82</f>
        <v>-4.0702789657132143E-4</v>
      </c>
      <c r="V82" s="24">
        <f>BRPL_EOD!V82-BRPL_ISGS_exbus!V82</f>
        <v>2.6982490051086216E-4</v>
      </c>
      <c r="W82" s="24">
        <f>BRPL_EOD!W82-BRPL_ISGS_exbus!W82</f>
        <v>-4.9140630693749188E-3</v>
      </c>
      <c r="X82" s="24">
        <f>BRPL_EOD!X82-BRPL_ISGS_exbus!X82</f>
        <v>1.2647725369845375E-3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4.8872911392550122E-3</v>
      </c>
      <c r="L83" s="24">
        <f>BRPL_EOD!L83-BRPL_ISGS_exbus!L83</f>
        <v>-5.3903512390096608E-4</v>
      </c>
      <c r="M83" s="24">
        <f>BRPL_EOD!M83-BRPL_ISGS_exbus!M83</f>
        <v>-3.3163181575872613E-3</v>
      </c>
      <c r="N83" s="24">
        <f>BRPL_EOD!N83-BRPL_ISGS_exbus!N83</f>
        <v>4.0421262790104606E-3</v>
      </c>
      <c r="O83" s="24">
        <f>BRPL_EOD!O83-BRPL_ISGS_exbus!O83</f>
        <v>-1.5314100166392564E-3</v>
      </c>
      <c r="P83" s="24">
        <f>BRPL_EOD!P83-BRPL_ISGS_exbus!P83</f>
        <v>7.4560923965449888E-4</v>
      </c>
      <c r="Q83" s="24">
        <f>BRPL_EOD!Q83-BRPL_ISGS_exbus!Q83</f>
        <v>1.3776468435491296E-3</v>
      </c>
      <c r="R83" s="24">
        <f>BRPL_EOD!R83-BRPL_ISGS_exbus!R83</f>
        <v>1.0452113390183371E-2</v>
      </c>
      <c r="S83" s="24">
        <f>BRPL_EOD!S83-BRPL_ISGS_exbus!S83</f>
        <v>4.4816943820205069E-3</v>
      </c>
      <c r="T83" s="24">
        <f>BRPL_EOD!T83-BRPL_ISGS_exbus!T83</f>
        <v>0</v>
      </c>
      <c r="U83" s="24">
        <f>BRPL_EOD!U83-BRPL_ISGS_exbus!U83</f>
        <v>-4.0702789657132143E-4</v>
      </c>
      <c r="V83" s="24">
        <f>BRPL_EOD!V83-BRPL_ISGS_exbus!V83</f>
        <v>2.6982490051086216E-4</v>
      </c>
      <c r="W83" s="24">
        <f>BRPL_EOD!W83-BRPL_ISGS_exbus!W83</f>
        <v>-4.9140630693749188E-3</v>
      </c>
      <c r="X83" s="24">
        <f>BRPL_EOD!X83-BRPL_ISGS_exbus!X83</f>
        <v>1.2647725369845375E-3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9.395244907182132E-3</v>
      </c>
      <c r="L84" s="24">
        <f>BRPL_EOD!L84-BRPL_ISGS_exbus!L84</f>
        <v>-5.3903512390096608E-4</v>
      </c>
      <c r="M84" s="24">
        <f>BRPL_EOD!M84-BRPL_ISGS_exbus!M84</f>
        <v>-3.3163181575872613E-3</v>
      </c>
      <c r="N84" s="24">
        <f>BRPL_EOD!N84-BRPL_ISGS_exbus!N84</f>
        <v>4.0421262790104606E-3</v>
      </c>
      <c r="O84" s="24">
        <f>BRPL_EOD!O84-BRPL_ISGS_exbus!O84</f>
        <v>-1.5314100166392564E-3</v>
      </c>
      <c r="P84" s="24">
        <f>BRPL_EOD!P84-BRPL_ISGS_exbus!P84</f>
        <v>7.4560923965449888E-4</v>
      </c>
      <c r="Q84" s="24">
        <f>BRPL_EOD!Q84-BRPL_ISGS_exbus!Q84</f>
        <v>1.3776468435491296E-3</v>
      </c>
      <c r="R84" s="24">
        <f>BRPL_EOD!R84-BRPL_ISGS_exbus!R84</f>
        <v>1.0452113390183371E-2</v>
      </c>
      <c r="S84" s="24">
        <f>BRPL_EOD!S84-BRPL_ISGS_exbus!S84</f>
        <v>4.4816943820205069E-3</v>
      </c>
      <c r="T84" s="24">
        <f>BRPL_EOD!T84-BRPL_ISGS_exbus!T84</f>
        <v>0</v>
      </c>
      <c r="U84" s="24">
        <f>BRPL_EOD!U84-BRPL_ISGS_exbus!U84</f>
        <v>-4.0702789657132143E-4</v>
      </c>
      <c r="V84" s="24">
        <f>BRPL_EOD!V84-BRPL_ISGS_exbus!V84</f>
        <v>2.6982490051086216E-4</v>
      </c>
      <c r="W84" s="24">
        <f>BRPL_EOD!W84-BRPL_ISGS_exbus!W84</f>
        <v>-4.9140630693749188E-3</v>
      </c>
      <c r="X84" s="24">
        <f>BRPL_EOD!X84-BRPL_ISGS_exbus!X84</f>
        <v>1.2647725369845375E-3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1.0069375861803564E-2</v>
      </c>
      <c r="L85" s="24">
        <f>BRPL_EOD!L85-BRPL_ISGS_exbus!L85</f>
        <v>5.5222791643849689E-4</v>
      </c>
      <c r="M85" s="24">
        <f>BRPL_EOD!M85-BRPL_ISGS_exbus!M85</f>
        <v>-3.3163181575872613E-3</v>
      </c>
      <c r="N85" s="24">
        <f>BRPL_EOD!N85-BRPL_ISGS_exbus!N85</f>
        <v>4.0421262790104606E-3</v>
      </c>
      <c r="O85" s="24">
        <f>BRPL_EOD!O85-BRPL_ISGS_exbus!O85</f>
        <v>-1.5314100166392564E-3</v>
      </c>
      <c r="P85" s="24">
        <f>BRPL_EOD!P85-BRPL_ISGS_exbus!P85</f>
        <v>7.4560923965449888E-4</v>
      </c>
      <c r="Q85" s="24">
        <f>BRPL_EOD!Q85-BRPL_ISGS_exbus!Q85</f>
        <v>1.3776468435491296E-3</v>
      </c>
      <c r="R85" s="24">
        <f>BRPL_EOD!R85-BRPL_ISGS_exbus!R85</f>
        <v>1.0452113390183371E-2</v>
      </c>
      <c r="S85" s="24">
        <f>BRPL_EOD!S85-BRPL_ISGS_exbus!S85</f>
        <v>4.4816943820205069E-3</v>
      </c>
      <c r="T85" s="24">
        <f>BRPL_EOD!T85-BRPL_ISGS_exbus!T85</f>
        <v>0</v>
      </c>
      <c r="U85" s="24">
        <f>BRPL_EOD!U85-BRPL_ISGS_exbus!U85</f>
        <v>-4.0702789657132143E-4</v>
      </c>
      <c r="V85" s="24">
        <f>BRPL_EOD!V85-BRPL_ISGS_exbus!V85</f>
        <v>2.6982490051086216E-4</v>
      </c>
      <c r="W85" s="24">
        <f>BRPL_EOD!W85-BRPL_ISGS_exbus!W85</f>
        <v>-4.9140630693749188E-3</v>
      </c>
      <c r="X85" s="24">
        <f>BRPL_EOD!X85-BRPL_ISGS_exbus!X85</f>
        <v>1.2647725369845375E-3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1.0295037970990961E-2</v>
      </c>
      <c r="L86" s="24">
        <f>BRPL_EOD!L86-BRPL_ISGS_exbus!L86</f>
        <v>5.5222791643849689E-4</v>
      </c>
      <c r="M86" s="24">
        <f>BRPL_EOD!M86-BRPL_ISGS_exbus!M86</f>
        <v>-3.3163181575872613E-3</v>
      </c>
      <c r="N86" s="24">
        <f>BRPL_EOD!N86-BRPL_ISGS_exbus!N86</f>
        <v>4.0421262790104606E-3</v>
      </c>
      <c r="O86" s="24">
        <f>BRPL_EOD!O86-BRPL_ISGS_exbus!O86</f>
        <v>-1.5314100166392564E-3</v>
      </c>
      <c r="P86" s="24">
        <f>BRPL_EOD!P86-BRPL_ISGS_exbus!P86</f>
        <v>7.4560923965449888E-4</v>
      </c>
      <c r="Q86" s="24">
        <f>BRPL_EOD!Q86-BRPL_ISGS_exbus!Q86</f>
        <v>1.3776468435491296E-3</v>
      </c>
      <c r="R86" s="24">
        <f>BRPL_EOD!R86-BRPL_ISGS_exbus!R86</f>
        <v>1.0452113390183371E-2</v>
      </c>
      <c r="S86" s="24">
        <f>BRPL_EOD!S86-BRPL_ISGS_exbus!S86</f>
        <v>4.4816943820205069E-3</v>
      </c>
      <c r="T86" s="24">
        <f>BRPL_EOD!T86-BRPL_ISGS_exbus!T86</f>
        <v>0</v>
      </c>
      <c r="U86" s="24">
        <f>BRPL_EOD!U86-BRPL_ISGS_exbus!U86</f>
        <v>-4.0702789657132143E-4</v>
      </c>
      <c r="V86" s="24">
        <f>BRPL_EOD!V86-BRPL_ISGS_exbus!V86</f>
        <v>2.6982490051086216E-4</v>
      </c>
      <c r="W86" s="24">
        <f>BRPL_EOD!W86-BRPL_ISGS_exbus!W86</f>
        <v>-4.9140630693749188E-3</v>
      </c>
      <c r="X86" s="24">
        <f>BRPL_EOD!X86-BRPL_ISGS_exbus!X86</f>
        <v>1.2647725369845375E-3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6.1378394876783204E-3</v>
      </c>
      <c r="L87" s="24">
        <f>BRPL_EOD!L87-BRPL_ISGS_exbus!L87</f>
        <v>5.5222791643849689E-4</v>
      </c>
      <c r="M87" s="24">
        <f>BRPL_EOD!M87-BRPL_ISGS_exbus!M87</f>
        <v>-3.3163181575872613E-3</v>
      </c>
      <c r="N87" s="24">
        <f>BRPL_EOD!N87-BRPL_ISGS_exbus!N87</f>
        <v>4.0421262790104606E-3</v>
      </c>
      <c r="O87" s="24">
        <f>BRPL_EOD!O87-BRPL_ISGS_exbus!O87</f>
        <v>-1.5314100166392564E-3</v>
      </c>
      <c r="P87" s="24">
        <f>BRPL_EOD!P87-BRPL_ISGS_exbus!P87</f>
        <v>2.071729250680221E-3</v>
      </c>
      <c r="Q87" s="24">
        <f>BRPL_EOD!Q87-BRPL_ISGS_exbus!Q87</f>
        <v>1.3776468435491296E-3</v>
      </c>
      <c r="R87" s="24">
        <f>BRPL_EOD!R87-BRPL_ISGS_exbus!R87</f>
        <v>1.0452113390183371E-2</v>
      </c>
      <c r="S87" s="24">
        <f>BRPL_EOD!S87-BRPL_ISGS_exbus!S87</f>
        <v>4.4816943820205069E-3</v>
      </c>
      <c r="T87" s="24">
        <f>BRPL_EOD!T87-BRPL_ISGS_exbus!T87</f>
        <v>0</v>
      </c>
      <c r="U87" s="24">
        <f>BRPL_EOD!U87-BRPL_ISGS_exbus!U87</f>
        <v>-4.0702789657132143E-4</v>
      </c>
      <c r="V87" s="24">
        <f>BRPL_EOD!V87-BRPL_ISGS_exbus!V87</f>
        <v>2.6982490051086216E-4</v>
      </c>
      <c r="W87" s="24">
        <f>BRPL_EOD!W87-BRPL_ISGS_exbus!W87</f>
        <v>-4.9140630693749188E-3</v>
      </c>
      <c r="X87" s="24">
        <f>BRPL_EOD!X87-BRPL_ISGS_exbus!X87</f>
        <v>1.2647725369845375E-3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6.1378394876783204E-3</v>
      </c>
      <c r="L88" s="24">
        <f>BRPL_EOD!L88-BRPL_ISGS_exbus!L88</f>
        <v>0</v>
      </c>
      <c r="M88" s="24">
        <f>BRPL_EOD!M88-BRPL_ISGS_exbus!M88</f>
        <v>-3.3163181575872613E-3</v>
      </c>
      <c r="N88" s="24">
        <f>BRPL_EOD!N88-BRPL_ISGS_exbus!N88</f>
        <v>4.0421262790104606E-3</v>
      </c>
      <c r="O88" s="24">
        <f>BRPL_EOD!O88-BRPL_ISGS_exbus!O88</f>
        <v>-1.5314100166392564E-3</v>
      </c>
      <c r="P88" s="24">
        <f>BRPL_EOD!P88-BRPL_ISGS_exbus!P88</f>
        <v>2.071729250680221E-3</v>
      </c>
      <c r="Q88" s="24">
        <f>BRPL_EOD!Q88-BRPL_ISGS_exbus!Q88</f>
        <v>1.3776468435491296E-3</v>
      </c>
      <c r="R88" s="24">
        <f>BRPL_EOD!R88-BRPL_ISGS_exbus!R88</f>
        <v>1.0452113390183371E-2</v>
      </c>
      <c r="S88" s="24">
        <f>BRPL_EOD!S88-BRPL_ISGS_exbus!S88</f>
        <v>4.4816943820205069E-3</v>
      </c>
      <c r="T88" s="24">
        <f>BRPL_EOD!T88-BRPL_ISGS_exbus!T88</f>
        <v>0</v>
      </c>
      <c r="U88" s="24">
        <f>BRPL_EOD!U88-BRPL_ISGS_exbus!U88</f>
        <v>-4.0702789657132143E-4</v>
      </c>
      <c r="V88" s="24">
        <f>BRPL_EOD!V88-BRPL_ISGS_exbus!V88</f>
        <v>2.6982490051086216E-4</v>
      </c>
      <c r="W88" s="24">
        <f>BRPL_EOD!W88-BRPL_ISGS_exbus!W88</f>
        <v>-4.9140630693749188E-3</v>
      </c>
      <c r="X88" s="24">
        <f>BRPL_EOD!X88-BRPL_ISGS_exbus!X88</f>
        <v>1.2647725369845375E-3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6.1378394876783204E-3</v>
      </c>
      <c r="L89" s="24">
        <f>BRPL_EOD!L89-BRPL_ISGS_exbus!L89</f>
        <v>0</v>
      </c>
      <c r="M89" s="24">
        <f>BRPL_EOD!M89-BRPL_ISGS_exbus!M89</f>
        <v>-3.3163181575872613E-3</v>
      </c>
      <c r="N89" s="24">
        <f>BRPL_EOD!N89-BRPL_ISGS_exbus!N89</f>
        <v>4.0421262790104606E-3</v>
      </c>
      <c r="O89" s="24">
        <f>BRPL_EOD!O89-BRPL_ISGS_exbus!O89</f>
        <v>-1.5314100166392564E-3</v>
      </c>
      <c r="P89" s="24">
        <f>BRPL_EOD!P89-BRPL_ISGS_exbus!P89</f>
        <v>2.071729250680221E-3</v>
      </c>
      <c r="Q89" s="24">
        <f>BRPL_EOD!Q89-BRPL_ISGS_exbus!Q89</f>
        <v>1.3776468435491296E-3</v>
      </c>
      <c r="R89" s="24">
        <f>BRPL_EOD!R89-BRPL_ISGS_exbus!R89</f>
        <v>1.0452113390183371E-2</v>
      </c>
      <c r="S89" s="24">
        <f>BRPL_EOD!S89-BRPL_ISGS_exbus!S89</f>
        <v>4.4816943820205069E-3</v>
      </c>
      <c r="T89" s="24">
        <f>BRPL_EOD!T89-BRPL_ISGS_exbus!T89</f>
        <v>0</v>
      </c>
      <c r="U89" s="24">
        <f>BRPL_EOD!U89-BRPL_ISGS_exbus!U89</f>
        <v>-4.0702789657132143E-4</v>
      </c>
      <c r="V89" s="24">
        <f>BRPL_EOD!V89-BRPL_ISGS_exbus!V89</f>
        <v>2.6982490051086216E-4</v>
      </c>
      <c r="W89" s="24">
        <f>BRPL_EOD!W89-BRPL_ISGS_exbus!W89</f>
        <v>-4.9140630693749188E-3</v>
      </c>
      <c r="X89" s="24">
        <f>BRPL_EOD!X89-BRPL_ISGS_exbus!X89</f>
        <v>1.2647725369845375E-3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6.1378394876783204E-3</v>
      </c>
      <c r="L90" s="24">
        <f>BRPL_EOD!L90-BRPL_ISGS_exbus!L90</f>
        <v>0</v>
      </c>
      <c r="M90" s="24">
        <f>BRPL_EOD!M90-BRPL_ISGS_exbus!M90</f>
        <v>-3.3163181575872613E-3</v>
      </c>
      <c r="N90" s="24">
        <f>BRPL_EOD!N90-BRPL_ISGS_exbus!N90</f>
        <v>4.0421262790104606E-3</v>
      </c>
      <c r="O90" s="24">
        <f>BRPL_EOD!O90-BRPL_ISGS_exbus!O90</f>
        <v>-1.5314100166392564E-3</v>
      </c>
      <c r="P90" s="24">
        <f>BRPL_EOD!P90-BRPL_ISGS_exbus!P90</f>
        <v>2.071729250680221E-3</v>
      </c>
      <c r="Q90" s="24">
        <f>BRPL_EOD!Q90-BRPL_ISGS_exbus!Q90</f>
        <v>1.3776468435491296E-3</v>
      </c>
      <c r="R90" s="24">
        <f>BRPL_EOD!R90-BRPL_ISGS_exbus!R90</f>
        <v>1.0452113390183371E-2</v>
      </c>
      <c r="S90" s="24">
        <f>BRPL_EOD!S90-BRPL_ISGS_exbus!S90</f>
        <v>4.4816943820205069E-3</v>
      </c>
      <c r="T90" s="24">
        <f>BRPL_EOD!T90-BRPL_ISGS_exbus!T90</f>
        <v>0</v>
      </c>
      <c r="U90" s="24">
        <f>BRPL_EOD!U90-BRPL_ISGS_exbus!U90</f>
        <v>-4.0702789657132143E-4</v>
      </c>
      <c r="V90" s="24">
        <f>BRPL_EOD!V90-BRPL_ISGS_exbus!V90</f>
        <v>2.6982490051086216E-4</v>
      </c>
      <c r="W90" s="24">
        <f>BRPL_EOD!W90-BRPL_ISGS_exbus!W90</f>
        <v>-4.9140630693749188E-3</v>
      </c>
      <c r="X90" s="24">
        <f>BRPL_EOD!X90-BRPL_ISGS_exbus!X90</f>
        <v>1.2647725369845375E-3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6.1378394876783204E-3</v>
      </c>
      <c r="L91" s="24">
        <f>BRPL_EOD!L91-BRPL_ISGS_exbus!L91</f>
        <v>0</v>
      </c>
      <c r="M91" s="24">
        <f>BRPL_EOD!M91-BRPL_ISGS_exbus!M91</f>
        <v>-3.3163181575872613E-3</v>
      </c>
      <c r="N91" s="24">
        <f>BRPL_EOD!N91-BRPL_ISGS_exbus!N91</f>
        <v>4.0421262790104606E-3</v>
      </c>
      <c r="O91" s="24">
        <f>BRPL_EOD!O91-BRPL_ISGS_exbus!O91</f>
        <v>-1.5314100166392564E-3</v>
      </c>
      <c r="P91" s="24">
        <f>BRPL_EOD!P91-BRPL_ISGS_exbus!P91</f>
        <v>2.071729250680221E-3</v>
      </c>
      <c r="Q91" s="24">
        <f>BRPL_EOD!Q91-BRPL_ISGS_exbus!Q91</f>
        <v>1.3776468435491296E-3</v>
      </c>
      <c r="R91" s="24">
        <f>BRPL_EOD!R91-BRPL_ISGS_exbus!R91</f>
        <v>1.0452113390183371E-2</v>
      </c>
      <c r="S91" s="24">
        <f>BRPL_EOD!S91-BRPL_ISGS_exbus!S91</f>
        <v>4.4816943820205069E-3</v>
      </c>
      <c r="T91" s="24">
        <f>BRPL_EOD!T91-BRPL_ISGS_exbus!T91</f>
        <v>0</v>
      </c>
      <c r="U91" s="24">
        <f>BRPL_EOD!U91-BRPL_ISGS_exbus!U91</f>
        <v>-4.0702789657132143E-4</v>
      </c>
      <c r="V91" s="24">
        <f>BRPL_EOD!V91-BRPL_ISGS_exbus!V91</f>
        <v>2.6982490051086216E-4</v>
      </c>
      <c r="W91" s="24">
        <f>BRPL_EOD!W91-BRPL_ISGS_exbus!W91</f>
        <v>-4.9140630693749188E-3</v>
      </c>
      <c r="X91" s="24">
        <f>BRPL_EOD!X91-BRPL_ISGS_exbus!X91</f>
        <v>1.2647725369845375E-3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6.1378394876783204E-3</v>
      </c>
      <c r="L92" s="24">
        <f>BRPL_EOD!L92-BRPL_ISGS_exbus!L92</f>
        <v>0</v>
      </c>
      <c r="M92" s="24">
        <f>BRPL_EOD!M92-BRPL_ISGS_exbus!M92</f>
        <v>-3.3163181575872613E-3</v>
      </c>
      <c r="N92" s="24">
        <f>BRPL_EOD!N92-BRPL_ISGS_exbus!N92</f>
        <v>4.0421262790104606E-3</v>
      </c>
      <c r="O92" s="24">
        <f>BRPL_EOD!O92-BRPL_ISGS_exbus!O92</f>
        <v>-1.5314100166392564E-3</v>
      </c>
      <c r="P92" s="24">
        <f>BRPL_EOD!P92-BRPL_ISGS_exbus!P92</f>
        <v>2.071729250680221E-3</v>
      </c>
      <c r="Q92" s="24">
        <f>BRPL_EOD!Q92-BRPL_ISGS_exbus!Q92</f>
        <v>1.3776468435491296E-3</v>
      </c>
      <c r="R92" s="24">
        <f>BRPL_EOD!R92-BRPL_ISGS_exbus!R92</f>
        <v>1.0452113390183371E-2</v>
      </c>
      <c r="S92" s="24">
        <f>BRPL_EOD!S92-BRPL_ISGS_exbus!S92</f>
        <v>4.4816943820205069E-3</v>
      </c>
      <c r="T92" s="24">
        <f>BRPL_EOD!T92-BRPL_ISGS_exbus!T92</f>
        <v>0</v>
      </c>
      <c r="U92" s="24">
        <f>BRPL_EOD!U92-BRPL_ISGS_exbus!U92</f>
        <v>-4.0702789657132143E-4</v>
      </c>
      <c r="V92" s="24">
        <f>BRPL_EOD!V92-BRPL_ISGS_exbus!V92</f>
        <v>2.6982490051086216E-4</v>
      </c>
      <c r="W92" s="24">
        <f>BRPL_EOD!W92-BRPL_ISGS_exbus!W92</f>
        <v>-4.9140630693749188E-3</v>
      </c>
      <c r="X92" s="24">
        <f>BRPL_EOD!X92-BRPL_ISGS_exbus!X92</f>
        <v>1.2647725369845375E-3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6.1378394876783204E-3</v>
      </c>
      <c r="L93" s="24">
        <f>BRPL_EOD!L93-BRPL_ISGS_exbus!L93</f>
        <v>0</v>
      </c>
      <c r="M93" s="24">
        <f>BRPL_EOD!M93-BRPL_ISGS_exbus!M93</f>
        <v>-3.3163181575872613E-3</v>
      </c>
      <c r="N93" s="24">
        <f>BRPL_EOD!N93-BRPL_ISGS_exbus!N93</f>
        <v>4.0421262790104606E-3</v>
      </c>
      <c r="O93" s="24">
        <f>BRPL_EOD!O93-BRPL_ISGS_exbus!O93</f>
        <v>-1.5314100166392564E-3</v>
      </c>
      <c r="P93" s="24">
        <f>BRPL_EOD!P93-BRPL_ISGS_exbus!P93</f>
        <v>2.071729250680221E-3</v>
      </c>
      <c r="Q93" s="24">
        <f>BRPL_EOD!Q93-BRPL_ISGS_exbus!Q93</f>
        <v>1.3776468435491296E-3</v>
      </c>
      <c r="R93" s="24">
        <f>BRPL_EOD!R93-BRPL_ISGS_exbus!R93</f>
        <v>1.0452113390183371E-2</v>
      </c>
      <c r="S93" s="24">
        <f>BRPL_EOD!S93-BRPL_ISGS_exbus!S93</f>
        <v>4.4816943820205069E-3</v>
      </c>
      <c r="T93" s="24">
        <f>BRPL_EOD!T93-BRPL_ISGS_exbus!T93</f>
        <v>0</v>
      </c>
      <c r="U93" s="24">
        <f>BRPL_EOD!U93-BRPL_ISGS_exbus!U93</f>
        <v>-4.0702789657132143E-4</v>
      </c>
      <c r="V93" s="24">
        <f>BRPL_EOD!V93-BRPL_ISGS_exbus!V93</f>
        <v>2.6982490051086216E-4</v>
      </c>
      <c r="W93" s="24">
        <f>BRPL_EOD!W93-BRPL_ISGS_exbus!W93</f>
        <v>-4.9140630693749188E-3</v>
      </c>
      <c r="X93" s="24">
        <f>BRPL_EOD!X93-BRPL_ISGS_exbus!X93</f>
        <v>1.2647725369845375E-3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6.2429541729898119E-3</v>
      </c>
      <c r="L94" s="24">
        <f>BRPL_EOD!L94-BRPL_ISGS_exbus!L94</f>
        <v>0</v>
      </c>
      <c r="M94" s="24">
        <f>BRPL_EOD!M94-BRPL_ISGS_exbus!M94</f>
        <v>-3.3163181575872613E-3</v>
      </c>
      <c r="N94" s="24">
        <f>BRPL_EOD!N94-BRPL_ISGS_exbus!N94</f>
        <v>4.0421262790104606E-3</v>
      </c>
      <c r="O94" s="24">
        <f>BRPL_EOD!O94-BRPL_ISGS_exbus!O94</f>
        <v>-1.5314100166392564E-3</v>
      </c>
      <c r="P94" s="24">
        <f>BRPL_EOD!P94-BRPL_ISGS_exbus!P94</f>
        <v>2.071729250680221E-3</v>
      </c>
      <c r="Q94" s="24">
        <f>BRPL_EOD!Q94-BRPL_ISGS_exbus!Q94</f>
        <v>1.3776468435491296E-3</v>
      </c>
      <c r="R94" s="24">
        <f>BRPL_EOD!R94-BRPL_ISGS_exbus!R94</f>
        <v>1.0452113390183371E-2</v>
      </c>
      <c r="S94" s="24">
        <f>BRPL_EOD!S94-BRPL_ISGS_exbus!S94</f>
        <v>4.4816943820205069E-3</v>
      </c>
      <c r="T94" s="24">
        <f>BRPL_EOD!T94-BRPL_ISGS_exbus!T94</f>
        <v>0</v>
      </c>
      <c r="U94" s="24">
        <f>BRPL_EOD!U94-BRPL_ISGS_exbus!U94</f>
        <v>-4.0702789657132143E-4</v>
      </c>
      <c r="V94" s="24">
        <f>BRPL_EOD!V94-BRPL_ISGS_exbus!V94</f>
        <v>2.6982490051086216E-4</v>
      </c>
      <c r="W94" s="24">
        <f>BRPL_EOD!W94-BRPL_ISGS_exbus!W94</f>
        <v>-4.9140630693749188E-3</v>
      </c>
      <c r="X94" s="24">
        <f>BRPL_EOD!X94-BRPL_ISGS_exbus!X94</f>
        <v>1.2647725369845375E-3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5.6756386616712007E-3</v>
      </c>
      <c r="L95" s="24">
        <f>BRPL_EOD!L95-BRPL_ISGS_exbus!L95</f>
        <v>0</v>
      </c>
      <c r="M95" s="24">
        <f>BRPL_EOD!M95-BRPL_ISGS_exbus!M95</f>
        <v>-3.3163181575872613E-3</v>
      </c>
      <c r="N95" s="24">
        <f>BRPL_EOD!N95-BRPL_ISGS_exbus!N95</f>
        <v>4.0421262790104606E-3</v>
      </c>
      <c r="O95" s="24">
        <f>BRPL_EOD!O95-BRPL_ISGS_exbus!O95</f>
        <v>-1.5314100166392564E-3</v>
      </c>
      <c r="P95" s="24">
        <f>BRPL_EOD!P95-BRPL_ISGS_exbus!P95</f>
        <v>2.071729250680221E-3</v>
      </c>
      <c r="Q95" s="24">
        <f>BRPL_EOD!Q95-BRPL_ISGS_exbus!Q95</f>
        <v>1.3776468435491296E-3</v>
      </c>
      <c r="R95" s="24">
        <f>BRPL_EOD!R95-BRPL_ISGS_exbus!R95</f>
        <v>1.0452113390183371E-2</v>
      </c>
      <c r="S95" s="24">
        <f>BRPL_EOD!S95-BRPL_ISGS_exbus!S95</f>
        <v>4.4816943820205069E-3</v>
      </c>
      <c r="T95" s="24">
        <f>BRPL_EOD!T95-BRPL_ISGS_exbus!T95</f>
        <v>0</v>
      </c>
      <c r="U95" s="24">
        <f>BRPL_EOD!U95-BRPL_ISGS_exbus!U95</f>
        <v>-4.0702789657132143E-4</v>
      </c>
      <c r="V95" s="24">
        <f>BRPL_EOD!V95-BRPL_ISGS_exbus!V95</f>
        <v>2.6982490051086216E-4</v>
      </c>
      <c r="W95" s="24">
        <f>BRPL_EOD!W95-BRPL_ISGS_exbus!W95</f>
        <v>-4.9140630693749188E-3</v>
      </c>
      <c r="X95" s="24">
        <f>BRPL_EOD!X95-BRPL_ISGS_exbus!X95</f>
        <v>1.2647725369845375E-3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5.6305045494582373E-3</v>
      </c>
      <c r="L96" s="24">
        <f>BRPL_EOD!L96-BRPL_ISGS_exbus!L96</f>
        <v>0</v>
      </c>
      <c r="M96" s="24">
        <f>BRPL_EOD!M96-BRPL_ISGS_exbus!M96</f>
        <v>-3.3163181575872613E-3</v>
      </c>
      <c r="N96" s="24">
        <f>BRPL_EOD!N96-BRPL_ISGS_exbus!N96</f>
        <v>4.0421262790104606E-3</v>
      </c>
      <c r="O96" s="24">
        <f>BRPL_EOD!O96-BRPL_ISGS_exbus!O96</f>
        <v>-1.5314100166392564E-3</v>
      </c>
      <c r="P96" s="24">
        <f>BRPL_EOD!P96-BRPL_ISGS_exbus!P96</f>
        <v>2.071729250680221E-3</v>
      </c>
      <c r="Q96" s="24">
        <f>BRPL_EOD!Q96-BRPL_ISGS_exbus!Q96</f>
        <v>1.3776468435491296E-3</v>
      </c>
      <c r="R96" s="24">
        <f>BRPL_EOD!R96-BRPL_ISGS_exbus!R96</f>
        <v>1.0452113390183371E-2</v>
      </c>
      <c r="S96" s="24">
        <f>BRPL_EOD!S96-BRPL_ISGS_exbus!S96</f>
        <v>4.4816943820205069E-3</v>
      </c>
      <c r="T96" s="24">
        <f>BRPL_EOD!T96-BRPL_ISGS_exbus!T96</f>
        <v>0</v>
      </c>
      <c r="U96" s="24">
        <f>BRPL_EOD!U96-BRPL_ISGS_exbus!U96</f>
        <v>-4.0702789657132143E-4</v>
      </c>
      <c r="V96" s="24">
        <f>BRPL_EOD!V96-BRPL_ISGS_exbus!V96</f>
        <v>2.6982490051086216E-4</v>
      </c>
      <c r="W96" s="24">
        <f>BRPL_EOD!W96-BRPL_ISGS_exbus!W96</f>
        <v>-4.9140630693749188E-3</v>
      </c>
      <c r="X96" s="24">
        <f>BRPL_EOD!X96-BRPL_ISGS_exbus!X96</f>
        <v>1.2647725369845375E-3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5.6305045494582373E-3</v>
      </c>
      <c r="L97" s="24">
        <f>BRPL_EOD!L97-BRPL_ISGS_exbus!L97</f>
        <v>0</v>
      </c>
      <c r="M97" s="24">
        <f>BRPL_EOD!M97-BRPL_ISGS_exbus!M97</f>
        <v>-3.3163181575872613E-3</v>
      </c>
      <c r="N97" s="24">
        <f>BRPL_EOD!N97-BRPL_ISGS_exbus!N97</f>
        <v>4.0421262790104606E-3</v>
      </c>
      <c r="O97" s="24">
        <f>BRPL_EOD!O97-BRPL_ISGS_exbus!O97</f>
        <v>-1.5314100166392564E-3</v>
      </c>
      <c r="P97" s="24">
        <f>BRPL_EOD!P97-BRPL_ISGS_exbus!P97</f>
        <v>2.071729250680221E-3</v>
      </c>
      <c r="Q97" s="24">
        <f>BRPL_EOD!Q97-BRPL_ISGS_exbus!Q97</f>
        <v>1.3776468435491296E-3</v>
      </c>
      <c r="R97" s="24">
        <f>BRPL_EOD!R97-BRPL_ISGS_exbus!R97</f>
        <v>1.0452113390183371E-2</v>
      </c>
      <c r="S97" s="24">
        <f>BRPL_EOD!S97-BRPL_ISGS_exbus!S97</f>
        <v>4.4816943820205069E-3</v>
      </c>
      <c r="T97" s="24">
        <f>BRPL_EOD!T97-BRPL_ISGS_exbus!T97</f>
        <v>0</v>
      </c>
      <c r="U97" s="24">
        <f>BRPL_EOD!U97-BRPL_ISGS_exbus!U97</f>
        <v>-4.0702789657132143E-4</v>
      </c>
      <c r="V97" s="24">
        <f>BRPL_EOD!V97-BRPL_ISGS_exbus!V97</f>
        <v>-1.4358586188141231E-3</v>
      </c>
      <c r="W97" s="24">
        <f>BRPL_EOD!W97-BRPL_ISGS_exbus!W97</f>
        <v>-4.9140630693749188E-3</v>
      </c>
      <c r="X97" s="24">
        <f>BRPL_EOD!X97-BRPL_ISGS_exbus!X97</f>
        <v>1.2647725369845375E-3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5.6305045494582373E-3</v>
      </c>
      <c r="L98" s="24">
        <f>BRPL_EOD!L98-BRPL_ISGS_exbus!L98</f>
        <v>0</v>
      </c>
      <c r="M98" s="24">
        <f>BRPL_EOD!M98-BRPL_ISGS_exbus!M98</f>
        <v>-3.3163181575872613E-3</v>
      </c>
      <c r="N98" s="24">
        <f>BRPL_EOD!N98-BRPL_ISGS_exbus!N98</f>
        <v>4.0421262790104606E-3</v>
      </c>
      <c r="O98" s="24">
        <f>BRPL_EOD!O98-BRPL_ISGS_exbus!O98</f>
        <v>-1.5314100166392564E-3</v>
      </c>
      <c r="P98" s="24">
        <f>BRPL_EOD!P98-BRPL_ISGS_exbus!P98</f>
        <v>2.071729250680221E-3</v>
      </c>
      <c r="Q98" s="24">
        <f>BRPL_EOD!Q98-BRPL_ISGS_exbus!Q98</f>
        <v>1.3776468435491296E-3</v>
      </c>
      <c r="R98" s="24">
        <f>BRPL_EOD!R98-BRPL_ISGS_exbus!R98</f>
        <v>1.0452113390183371E-2</v>
      </c>
      <c r="S98" s="24">
        <f>BRPL_EOD!S98-BRPL_ISGS_exbus!S98</f>
        <v>4.4816943820205069E-3</v>
      </c>
      <c r="T98" s="24">
        <f>BRPL_EOD!T98-BRPL_ISGS_exbus!T98</f>
        <v>0</v>
      </c>
      <c r="U98" s="24">
        <f>BRPL_EOD!U98-BRPL_ISGS_exbus!U98</f>
        <v>-4.0702789657132143E-4</v>
      </c>
      <c r="V98" s="24">
        <f>BRPL_EOD!V98-BRPL_ISGS_exbus!V98</f>
        <v>-2.6071722710820922E-3</v>
      </c>
      <c r="W98" s="24">
        <f>BRPL_EOD!W98-BRPL_ISGS_exbus!W98</f>
        <v>-4.9140630693749188E-3</v>
      </c>
      <c r="X98" s="24">
        <f>BRPL_EOD!X98-BRPL_ISGS_exbus!X98</f>
        <v>1.2647725369845375E-3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-1.3250687927669931E-6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1.5689994365200577E-7</v>
      </c>
      <c r="K99" s="24">
        <f>BRPL_EOD!K99-BRPL_ISGS_exbus!K99</f>
        <v>6.2188367405013878E-5</v>
      </c>
      <c r="L99" s="24">
        <f>BRPL_EOD!L99-BRPL_ISGS_exbus!L99</f>
        <v>-3.0749556846343395E-6</v>
      </c>
      <c r="M99" s="24">
        <f>BRPL_EOD!M99-BRPL_ISGS_exbus!M99</f>
        <v>-4.5709136208937906E-5</v>
      </c>
      <c r="N99" s="24">
        <f>BRPL_EOD!N99-BRPL_ISGS_exbus!N99</f>
        <v>5.5442179646592038E-5</v>
      </c>
      <c r="O99" s="24">
        <f>BRPL_EOD!O99-BRPL_ISGS_exbus!O99</f>
        <v>-3.6033522514244964E-5</v>
      </c>
      <c r="P99" s="24">
        <f>BRPL_EOD!P99-BRPL_ISGS_exbus!P99</f>
        <v>-1.0975145682268206E-6</v>
      </c>
      <c r="Q99" s="24">
        <f>BRPL_EOD!Q99-BRPL_ISGS_exbus!Q99</f>
        <v>1.8669494739248504E-5</v>
      </c>
      <c r="R99" s="24">
        <f>BRPL_EOD!R99-BRPL_ISGS_exbus!R99</f>
        <v>9.6906189386458674E-5</v>
      </c>
      <c r="S99" s="24">
        <f>BRPL_EOD!S99-BRPL_ISGS_exbus!S99</f>
        <v>8.1940648252953885E-5</v>
      </c>
      <c r="T99" s="24">
        <f>BRPL_EOD!T99-BRPL_ISGS_exbus!T99</f>
        <v>0</v>
      </c>
      <c r="U99" s="24">
        <f>BRPL_EOD!U99-BRPL_ISGS_exbus!U99</f>
        <v>-9.4408127517819906E-6</v>
      </c>
      <c r="V99" s="24">
        <f>BRPL_EOD!V99-BRPL_ISGS_exbus!V99</f>
        <v>-1.5367666857529771E-5</v>
      </c>
      <c r="W99" s="24">
        <f>BRPL_EOD!W99-BRPL_ISGS_exbus!W99</f>
        <v>-9.4548289100271354E-5</v>
      </c>
      <c r="X99" s="24">
        <f>BRPL_EOD!X99-BRPL_ISGS_exbus!X99</f>
        <v>3.0788441636397934E-5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476.8</v>
      </c>
      <c r="C3" s="196">
        <f>PPCL_NG!P3+PPCL_Spot!P3+GT_NG!P3+GT_Spot!P3+Bawana_NG!P3+Bawana_RLNG!P3+Bawana_Spot!P3</f>
        <v>476.97264480335804</v>
      </c>
      <c r="D3" s="197">
        <f t="shared" ref="D3:D66" si="0">B3-C3</f>
        <v>-0.17264480335802546</v>
      </c>
      <c r="E3" s="196">
        <f>PPCL_NG!J3+PPCL_Spot!J3+GT_NG!J3+GT_Spot!J3+Bawana_NG!J3+Bawana_RLNG!J3+Bawana_Spot!J3</f>
        <v>268.13</v>
      </c>
      <c r="F3" s="196">
        <f>PPCL_NG!Q3+PPCL_Spot!Q3+GT_NG!Q3+GT_Spot!Q3+Bawana_NG!Q3+Bawana_RLNG!Q3+Bawana_Spot!Q3</f>
        <v>268.22852475148295</v>
      </c>
      <c r="G3" s="197">
        <f t="shared" ref="G3:G66" si="1">E3-F3</f>
        <v>-9.8524751482955253E-2</v>
      </c>
      <c r="H3" s="196">
        <f>PPCL_NG!K3+PPCL_Spot!K3+GT_NG!K3+GT_Spot!K3+Bawana_NG!K3+Bawana_RLNG!K3+Bawana_Spot!K3</f>
        <v>23.46</v>
      </c>
      <c r="I3" s="196">
        <f>PPCL_NG!R3+PPCL_Spot!R3+GT_NG!R3+GT_Spot!R3+Bawana_NG!R3+Bawana_RLNG!R3+Bawana_Spot!R3</f>
        <v>23.459771883910786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108.39999999999999</v>
      </c>
      <c r="L3" s="196">
        <f>PPCL_NG!S3+PPCL_Spot!S3+GT_NG!S3+GT_Spot!S3+Bawana_NG!S3+Bawana_RLNG!S3+Bawana_Spot!S3</f>
        <v>108.4354328488069</v>
      </c>
      <c r="M3" s="197">
        <f t="shared" ref="M3:M66" si="3">K3-L3</f>
        <v>-3.5432848806905781E-2</v>
      </c>
      <c r="N3" s="196">
        <f>PPCL_NG!M3+PPCL_Spot!M3+GT_NG!M3+GT_Spot!M3+Bawana_NG!M3+Bawana_RLNG!M3+Bawana_Spot!M3</f>
        <v>205.70999999999998</v>
      </c>
      <c r="O3" s="196">
        <f>PPCL_NG!T3+PPCL_Spot!T3+GT_NG!T3+GT_Spot!T3+Bawana_NG!T3+Bawana_RLNG!T3+Bawana_Spot!T3</f>
        <v>205.83362571244123</v>
      </c>
      <c r="P3" s="197">
        <f t="shared" ref="P3:P66" si="4">N3-O3</f>
        <v>-0.1236257124412532</v>
      </c>
      <c r="Q3" s="197">
        <f>D3+G3+J3+M3+P3</f>
        <v>-0.42999999999992511</v>
      </c>
    </row>
    <row r="4" spans="1:17">
      <c r="A4" s="33" t="s">
        <v>46</v>
      </c>
      <c r="B4" s="196">
        <f>PPCL_NG!I4+PPCL_Spot!I4+GT_NG!I4+GT_Spot!I4+Bawana_NG!I4+Bawana_RLNG!I4+Bawana_Spot!I4</f>
        <v>476.8</v>
      </c>
      <c r="C4" s="196">
        <f>PPCL_NG!P4+PPCL_Spot!P4+GT_NG!P4+GT_Spot!P4+Bawana_NG!P4+Bawana_RLNG!P4+Bawana_Spot!P4</f>
        <v>476.97264480335804</v>
      </c>
      <c r="D4" s="197">
        <f t="shared" si="0"/>
        <v>-0.17264480335802546</v>
      </c>
      <c r="E4" s="196">
        <f>PPCL_NG!J4+PPCL_Spot!J4+GT_NG!J4+GT_Spot!J4+Bawana_NG!J4+Bawana_RLNG!J4+Bawana_Spot!J4</f>
        <v>268.13</v>
      </c>
      <c r="F4" s="196">
        <f>PPCL_NG!Q4+PPCL_Spot!Q4+GT_NG!Q4+GT_Spot!Q4+Bawana_NG!Q4+Bawana_RLNG!Q4+Bawana_Spot!Q4</f>
        <v>268.22852475148295</v>
      </c>
      <c r="G4" s="197">
        <f t="shared" si="1"/>
        <v>-9.8524751482955253E-2</v>
      </c>
      <c r="H4" s="196">
        <f>PPCL_NG!K4+PPCL_Spot!K4+GT_NG!K4+GT_Spot!K4+Bawana_NG!K4+Bawana_RLNG!K4+Bawana_Spot!K4</f>
        <v>23.46</v>
      </c>
      <c r="I4" s="196">
        <f>PPCL_NG!R4+PPCL_Spot!R4+GT_NG!R4+GT_Spot!R4+Bawana_NG!R4+Bawana_RLNG!R4+Bawana_Spot!R4</f>
        <v>23.459771883910786</v>
      </c>
      <c r="J4" s="197">
        <f t="shared" si="2"/>
        <v>2.281160892145806E-4</v>
      </c>
      <c r="K4" s="196">
        <f>PPCL_NG!L4+PPCL_Spot!L4+GT_NG!L4+GT_Spot!L4+Bawana_NG!L4+Bawana_RLNG!L4+Bawana_Spot!L4</f>
        <v>108.39999999999999</v>
      </c>
      <c r="L4" s="196">
        <f>PPCL_NG!S4+PPCL_Spot!S4+GT_NG!S4+GT_Spot!S4+Bawana_NG!S4+Bawana_RLNG!S4+Bawana_Spot!S4</f>
        <v>108.4354328488069</v>
      </c>
      <c r="M4" s="197">
        <f t="shared" si="3"/>
        <v>-3.5432848806905781E-2</v>
      </c>
      <c r="N4" s="196">
        <f>PPCL_NG!M4+PPCL_Spot!M4+GT_NG!M4+GT_Spot!M4+Bawana_NG!M4+Bawana_RLNG!M4+Bawana_Spot!M4</f>
        <v>205.70999999999998</v>
      </c>
      <c r="O4" s="196">
        <f>PPCL_NG!T4+PPCL_Spot!T4+GT_NG!T4+GT_Spot!T4+Bawana_NG!T4+Bawana_RLNG!T4+Bawana_Spot!T4</f>
        <v>205.83362571244123</v>
      </c>
      <c r="P4" s="197">
        <f t="shared" si="4"/>
        <v>-0.1236257124412532</v>
      </c>
      <c r="Q4" s="197">
        <f t="shared" ref="Q4:Q67" si="5">D4+G4+J4+M4+P4</f>
        <v>-0.42999999999992511</v>
      </c>
    </row>
    <row r="5" spans="1:17">
      <c r="A5" s="33" t="s">
        <v>47</v>
      </c>
      <c r="B5" s="196">
        <f>PPCL_NG!I5+PPCL_Spot!I5+GT_NG!I5+GT_Spot!I5+Bawana_NG!I5+Bawana_RLNG!I5+Bawana_Spot!I5</f>
        <v>476.8</v>
      </c>
      <c r="C5" s="196">
        <f>PPCL_NG!P5+PPCL_Spot!P5+GT_NG!P5+GT_Spot!P5+Bawana_NG!P5+Bawana_RLNG!P5+Bawana_Spot!P5</f>
        <v>476.97264480335809</v>
      </c>
      <c r="D5" s="197">
        <f t="shared" si="0"/>
        <v>-0.1726448033580823</v>
      </c>
      <c r="E5" s="196">
        <f>PPCL_NG!J5+PPCL_Spot!J5+GT_NG!J5+GT_Spot!J5+Bawana_NG!J5+Bawana_RLNG!J5+Bawana_Spot!J5</f>
        <v>249.73</v>
      </c>
      <c r="F5" s="196">
        <f>PPCL_NG!Q5+PPCL_Spot!Q5+GT_NG!Q5+GT_Spot!Q5+Bawana_NG!Q5+Bawana_RLNG!Q5+Bawana_Spot!Q5</f>
        <v>249.82852475148297</v>
      </c>
      <c r="G5" s="197">
        <f t="shared" si="1"/>
        <v>-9.8524751482983675E-2</v>
      </c>
      <c r="H5" s="196">
        <f>PPCL_NG!K5+PPCL_Spot!K5+GT_NG!K5+GT_Spot!K5+Bawana_NG!K5+Bawana_RLNG!K5+Bawana_Spot!K5</f>
        <v>23.46</v>
      </c>
      <c r="I5" s="196">
        <f>PPCL_NG!R5+PPCL_Spot!R5+GT_NG!R5+GT_Spot!R5+Bawana_NG!R5+Bawana_RLNG!R5+Bawana_Spot!R5</f>
        <v>23.459771883910786</v>
      </c>
      <c r="J5" s="197">
        <f t="shared" si="2"/>
        <v>2.281160892145806E-4</v>
      </c>
      <c r="K5" s="196">
        <f>PPCL_NG!L5+PPCL_Spot!L5+GT_NG!L5+GT_Spot!L5+Bawana_NG!L5+Bawana_RLNG!L5+Bawana_Spot!L5</f>
        <v>108.39999999999999</v>
      </c>
      <c r="L5" s="196">
        <f>PPCL_NG!S5+PPCL_Spot!S5+GT_NG!S5+GT_Spot!S5+Bawana_NG!S5+Bawana_RLNG!S5+Bawana_Spot!S5</f>
        <v>108.4354328488069</v>
      </c>
      <c r="M5" s="197">
        <f t="shared" si="3"/>
        <v>-3.5432848806905781E-2</v>
      </c>
      <c r="N5" s="196">
        <f>PPCL_NG!M5+PPCL_Spot!M5+GT_NG!M5+GT_Spot!M5+Bawana_NG!M5+Bawana_RLNG!M5+Bawana_Spot!M5</f>
        <v>205.70999999999998</v>
      </c>
      <c r="O5" s="196">
        <f>PPCL_NG!T5+PPCL_Spot!T5+GT_NG!T5+GT_Spot!T5+Bawana_NG!T5+Bawana_RLNG!T5+Bawana_Spot!T5</f>
        <v>205.83362571244123</v>
      </c>
      <c r="P5" s="197">
        <f t="shared" si="4"/>
        <v>-0.1236257124412532</v>
      </c>
      <c r="Q5" s="197">
        <f t="shared" si="5"/>
        <v>-0.43000000000001037</v>
      </c>
    </row>
    <row r="6" spans="1:17">
      <c r="A6" s="33" t="s">
        <v>48</v>
      </c>
      <c r="B6" s="196">
        <f>PPCL_NG!I6+PPCL_Spot!I6+GT_NG!I6+GT_Spot!I6+Bawana_NG!I6+Bawana_RLNG!I6+Bawana_Spot!I6</f>
        <v>476.8</v>
      </c>
      <c r="C6" s="196">
        <f>PPCL_NG!P6+PPCL_Spot!P6+GT_NG!P6+GT_Spot!P6+Bawana_NG!P6+Bawana_RLNG!P6+Bawana_Spot!P6</f>
        <v>476.97264480335809</v>
      </c>
      <c r="D6" s="197">
        <f t="shared" si="0"/>
        <v>-0.1726448033580823</v>
      </c>
      <c r="E6" s="196">
        <f>PPCL_NG!J6+PPCL_Spot!J6+GT_NG!J6+GT_Spot!J6+Bawana_NG!J6+Bawana_RLNG!J6+Bawana_Spot!J6</f>
        <v>244.73</v>
      </c>
      <c r="F6" s="196">
        <f>PPCL_NG!Q6+PPCL_Spot!Q6+GT_NG!Q6+GT_Spot!Q6+Bawana_NG!Q6+Bawana_RLNG!Q6+Bawana_Spot!Q6</f>
        <v>244.82852475148297</v>
      </c>
      <c r="G6" s="197">
        <f t="shared" si="1"/>
        <v>-9.8524751482983675E-2</v>
      </c>
      <c r="H6" s="196">
        <f>PPCL_NG!K6+PPCL_Spot!K6+GT_NG!K6+GT_Spot!K6+Bawana_NG!K6+Bawana_RLNG!K6+Bawana_Spot!K6</f>
        <v>23.46</v>
      </c>
      <c r="I6" s="196">
        <f>PPCL_NG!R6+PPCL_Spot!R6+GT_NG!R6+GT_Spot!R6+Bawana_NG!R6+Bawana_RLNG!R6+Bawana_Spot!R6</f>
        <v>23.459771883910786</v>
      </c>
      <c r="J6" s="197">
        <f t="shared" si="2"/>
        <v>2.281160892145806E-4</v>
      </c>
      <c r="K6" s="196">
        <f>PPCL_NG!L6+PPCL_Spot!L6+GT_NG!L6+GT_Spot!L6+Bawana_NG!L6+Bawana_RLNG!L6+Bawana_Spot!L6</f>
        <v>108.39999999999999</v>
      </c>
      <c r="L6" s="196">
        <f>PPCL_NG!S6+PPCL_Spot!S6+GT_NG!S6+GT_Spot!S6+Bawana_NG!S6+Bawana_RLNG!S6+Bawana_Spot!S6</f>
        <v>108.4354328488069</v>
      </c>
      <c r="M6" s="197">
        <f t="shared" si="3"/>
        <v>-3.5432848806905781E-2</v>
      </c>
      <c r="N6" s="196">
        <f>PPCL_NG!M6+PPCL_Spot!M6+GT_NG!M6+GT_Spot!M6+Bawana_NG!M6+Bawana_RLNG!M6+Bawana_Spot!M6</f>
        <v>205.70999999999998</v>
      </c>
      <c r="O6" s="196">
        <f>PPCL_NG!T6+PPCL_Spot!T6+GT_NG!T6+GT_Spot!T6+Bawana_NG!T6+Bawana_RLNG!T6+Bawana_Spot!T6</f>
        <v>205.83362571244123</v>
      </c>
      <c r="P6" s="197">
        <f t="shared" si="4"/>
        <v>-0.1236257124412532</v>
      </c>
      <c r="Q6" s="197">
        <f t="shared" si="5"/>
        <v>-0.43000000000001037</v>
      </c>
    </row>
    <row r="7" spans="1:17">
      <c r="A7" s="33" t="s">
        <v>49</v>
      </c>
      <c r="B7" s="196">
        <f>PPCL_NG!I7+PPCL_Spot!I7+GT_NG!I7+GT_Spot!I7+Bawana_NG!I7+Bawana_RLNG!I7+Bawana_Spot!I7</f>
        <v>536.79999999999995</v>
      </c>
      <c r="C7" s="196">
        <f>PPCL_NG!P7+PPCL_Spot!P7+GT_NG!P7+GT_Spot!P7+Bawana_NG!P7+Bawana_RLNG!P7+Bawana_Spot!P7</f>
        <v>536.97264480335809</v>
      </c>
      <c r="D7" s="197">
        <f t="shared" si="0"/>
        <v>-0.17264480335813914</v>
      </c>
      <c r="E7" s="196">
        <f>PPCL_NG!J7+PPCL_Spot!J7+GT_NG!J7+GT_Spot!J7+Bawana_NG!J7+Bawana_RLNG!J7+Bawana_Spot!J7</f>
        <v>189.73</v>
      </c>
      <c r="F7" s="196">
        <f>PPCL_NG!Q7+PPCL_Spot!Q7+GT_NG!Q7+GT_Spot!Q7+Bawana_NG!Q7+Bawana_RLNG!Q7+Bawana_Spot!Q7</f>
        <v>189.82852475148297</v>
      </c>
      <c r="G7" s="197">
        <f t="shared" si="1"/>
        <v>-9.8524751482983675E-2</v>
      </c>
      <c r="H7" s="196">
        <f>PPCL_NG!K7+PPCL_Spot!K7+GT_NG!K7+GT_Spot!K7+Bawana_NG!K7+Bawana_RLNG!K7+Bawana_Spot!K7</f>
        <v>23.46</v>
      </c>
      <c r="I7" s="196">
        <f>PPCL_NG!R7+PPCL_Spot!R7+GT_NG!R7+GT_Spot!R7+Bawana_NG!R7+Bawana_RLNG!R7+Bawana_Spot!R7</f>
        <v>23.459771883910786</v>
      </c>
      <c r="J7" s="197">
        <f t="shared" si="2"/>
        <v>2.281160892145806E-4</v>
      </c>
      <c r="K7" s="196">
        <f>PPCL_NG!L7+PPCL_Spot!L7+GT_NG!L7+GT_Spot!L7+Bawana_NG!L7+Bawana_RLNG!L7+Bawana_Spot!L7</f>
        <v>108.39999999999999</v>
      </c>
      <c r="L7" s="196">
        <f>PPCL_NG!S7+PPCL_Spot!S7+GT_NG!S7+GT_Spot!S7+Bawana_NG!S7+Bawana_RLNG!S7+Bawana_Spot!S7</f>
        <v>108.4354328488069</v>
      </c>
      <c r="M7" s="197">
        <f t="shared" si="3"/>
        <v>-3.5432848806905781E-2</v>
      </c>
      <c r="N7" s="196">
        <f>PPCL_NG!M7+PPCL_Spot!M7+GT_NG!M7+GT_Spot!M7+Bawana_NG!M7+Bawana_RLNG!M7+Bawana_Spot!M7</f>
        <v>205.70999999999998</v>
      </c>
      <c r="O7" s="196">
        <f>PPCL_NG!T7+PPCL_Spot!T7+GT_NG!T7+GT_Spot!T7+Bawana_NG!T7+Bawana_RLNG!T7+Bawana_Spot!T7</f>
        <v>205.83362571244123</v>
      </c>
      <c r="P7" s="197">
        <f t="shared" si="4"/>
        <v>-0.1236257124412532</v>
      </c>
      <c r="Q7" s="197">
        <f t="shared" si="5"/>
        <v>-0.43000000000006722</v>
      </c>
    </row>
    <row r="8" spans="1:17">
      <c r="A8" s="33" t="s">
        <v>50</v>
      </c>
      <c r="B8" s="196">
        <f>PPCL_NG!I8+PPCL_Spot!I8+GT_NG!I8+GT_Spot!I8+Bawana_NG!I8+Bawana_RLNG!I8+Bawana_Spot!I8</f>
        <v>516.79999999999995</v>
      </c>
      <c r="C8" s="196">
        <f>PPCL_NG!P8+PPCL_Spot!P8+GT_NG!P8+GT_Spot!P8+Bawana_NG!P8+Bawana_RLNG!P8+Bawana_Spot!P8</f>
        <v>516.97264480335809</v>
      </c>
      <c r="D8" s="197">
        <f t="shared" si="0"/>
        <v>-0.17264480335813914</v>
      </c>
      <c r="E8" s="196">
        <f>PPCL_NG!J8+PPCL_Spot!J8+GT_NG!J8+GT_Spot!J8+Bawana_NG!J8+Bawana_RLNG!J8+Bawana_Spot!J8</f>
        <v>179.73</v>
      </c>
      <c r="F8" s="196">
        <f>PPCL_NG!Q8+PPCL_Spot!Q8+GT_NG!Q8+GT_Spot!Q8+Bawana_NG!Q8+Bawana_RLNG!Q8+Bawana_Spot!Q8</f>
        <v>179.82852475148297</v>
      </c>
      <c r="G8" s="197">
        <f t="shared" si="1"/>
        <v>-9.8524751482983675E-2</v>
      </c>
      <c r="H8" s="196">
        <f>PPCL_NG!K8+PPCL_Spot!K8+GT_NG!K8+GT_Spot!K8+Bawana_NG!K8+Bawana_RLNG!K8+Bawana_Spot!K8</f>
        <v>23.46</v>
      </c>
      <c r="I8" s="196">
        <f>PPCL_NG!R8+PPCL_Spot!R8+GT_NG!R8+GT_Spot!R8+Bawana_NG!R8+Bawana_RLNG!R8+Bawana_Spot!R8</f>
        <v>23.459771883910786</v>
      </c>
      <c r="J8" s="197">
        <f t="shared" si="2"/>
        <v>2.281160892145806E-4</v>
      </c>
      <c r="K8" s="196">
        <f>PPCL_NG!L8+PPCL_Spot!L8+GT_NG!L8+GT_Spot!L8+Bawana_NG!L8+Bawana_RLNG!L8+Bawana_Spot!L8</f>
        <v>108.39999999999999</v>
      </c>
      <c r="L8" s="196">
        <f>PPCL_NG!S8+PPCL_Spot!S8+GT_NG!S8+GT_Spot!S8+Bawana_NG!S8+Bawana_RLNG!S8+Bawana_Spot!S8</f>
        <v>108.4354328488069</v>
      </c>
      <c r="M8" s="197">
        <f t="shared" si="3"/>
        <v>-3.5432848806905781E-2</v>
      </c>
      <c r="N8" s="196">
        <f>PPCL_NG!M8+PPCL_Spot!M8+GT_NG!M8+GT_Spot!M8+Bawana_NG!M8+Bawana_RLNG!M8+Bawana_Spot!M8</f>
        <v>205.70999999999998</v>
      </c>
      <c r="O8" s="196">
        <f>PPCL_NG!T8+PPCL_Spot!T8+GT_NG!T8+GT_Spot!T8+Bawana_NG!T8+Bawana_RLNG!T8+Bawana_Spot!T8</f>
        <v>205.83362571244123</v>
      </c>
      <c r="P8" s="197">
        <f t="shared" si="4"/>
        <v>-0.1236257124412532</v>
      </c>
      <c r="Q8" s="197">
        <f t="shared" si="5"/>
        <v>-0.43000000000006722</v>
      </c>
    </row>
    <row r="9" spans="1:17">
      <c r="A9" s="33" t="s">
        <v>51</v>
      </c>
      <c r="B9" s="196">
        <f>PPCL_NG!I9+PPCL_Spot!I9+GT_NG!I9+GT_Spot!I9+Bawana_NG!I9+Bawana_RLNG!I9+Bawana_Spot!I9</f>
        <v>536.79999999999995</v>
      </c>
      <c r="C9" s="196">
        <f>PPCL_NG!P9+PPCL_Spot!P9+GT_NG!P9+GT_Spot!P9+Bawana_NG!P9+Bawana_RLNG!P9+Bawana_Spot!P9</f>
        <v>536.97264480335809</v>
      </c>
      <c r="D9" s="197">
        <f t="shared" si="0"/>
        <v>-0.17264480335813914</v>
      </c>
      <c r="E9" s="196">
        <f>PPCL_NG!J9+PPCL_Spot!J9+GT_NG!J9+GT_Spot!J9+Bawana_NG!J9+Bawana_RLNG!J9+Bawana_Spot!J9</f>
        <v>179.73</v>
      </c>
      <c r="F9" s="196">
        <f>PPCL_NG!Q9+PPCL_Spot!Q9+GT_NG!Q9+GT_Spot!Q9+Bawana_NG!Q9+Bawana_RLNG!Q9+Bawana_Spot!Q9</f>
        <v>179.82852475148297</v>
      </c>
      <c r="G9" s="197">
        <f t="shared" si="1"/>
        <v>-9.8524751482983675E-2</v>
      </c>
      <c r="H9" s="196">
        <f>PPCL_NG!K9+PPCL_Spot!K9+GT_NG!K9+GT_Spot!K9+Bawana_NG!K9+Bawana_RLNG!K9+Bawana_Spot!K9</f>
        <v>23.46</v>
      </c>
      <c r="I9" s="196">
        <f>PPCL_NG!R9+PPCL_Spot!R9+GT_NG!R9+GT_Spot!R9+Bawana_NG!R9+Bawana_RLNG!R9+Bawana_Spot!R9</f>
        <v>23.459771883910786</v>
      </c>
      <c r="J9" s="197">
        <f t="shared" si="2"/>
        <v>2.281160892145806E-4</v>
      </c>
      <c r="K9" s="196">
        <f>PPCL_NG!L9+PPCL_Spot!L9+GT_NG!L9+GT_Spot!L9+Bawana_NG!L9+Bawana_RLNG!L9+Bawana_Spot!L9</f>
        <v>108.39999999999999</v>
      </c>
      <c r="L9" s="196">
        <f>PPCL_NG!S9+PPCL_Spot!S9+GT_NG!S9+GT_Spot!S9+Bawana_NG!S9+Bawana_RLNG!S9+Bawana_Spot!S9</f>
        <v>108.4354328488069</v>
      </c>
      <c r="M9" s="197">
        <f t="shared" si="3"/>
        <v>-3.5432848806905781E-2</v>
      </c>
      <c r="N9" s="196">
        <f>PPCL_NG!M9+PPCL_Spot!M9+GT_NG!M9+GT_Spot!M9+Bawana_NG!M9+Bawana_RLNG!M9+Bawana_Spot!M9</f>
        <v>205.70999999999998</v>
      </c>
      <c r="O9" s="196">
        <f>PPCL_NG!T9+PPCL_Spot!T9+GT_NG!T9+GT_Spot!T9+Bawana_NG!T9+Bawana_RLNG!T9+Bawana_Spot!T9</f>
        <v>205.83362571244123</v>
      </c>
      <c r="P9" s="197">
        <f t="shared" si="4"/>
        <v>-0.1236257124412532</v>
      </c>
      <c r="Q9" s="197">
        <f t="shared" si="5"/>
        <v>-0.43000000000006722</v>
      </c>
    </row>
    <row r="10" spans="1:17">
      <c r="A10" s="33" t="s">
        <v>52</v>
      </c>
      <c r="B10" s="196">
        <f>PPCL_NG!I10+PPCL_Spot!I10+GT_NG!I10+GT_Spot!I10+Bawana_NG!I10+Bawana_RLNG!I10+Bawana_Spot!I10</f>
        <v>506.8</v>
      </c>
      <c r="C10" s="196">
        <f>PPCL_NG!P10+PPCL_Spot!P10+GT_NG!P10+GT_Spot!P10+Bawana_NG!P10+Bawana_RLNG!P10+Bawana_Spot!P10</f>
        <v>506.97264480335809</v>
      </c>
      <c r="D10" s="197">
        <f t="shared" si="0"/>
        <v>-0.1726448033580823</v>
      </c>
      <c r="E10" s="196">
        <f>PPCL_NG!J10+PPCL_Spot!J10+GT_NG!J10+GT_Spot!J10+Bawana_NG!J10+Bawana_RLNG!J10+Bawana_Spot!J10</f>
        <v>179.73</v>
      </c>
      <c r="F10" s="196">
        <f>PPCL_NG!Q10+PPCL_Spot!Q10+GT_NG!Q10+GT_Spot!Q10+Bawana_NG!Q10+Bawana_RLNG!Q10+Bawana_Spot!Q10</f>
        <v>179.82852475148297</v>
      </c>
      <c r="G10" s="197">
        <f t="shared" si="1"/>
        <v>-9.8524751482983675E-2</v>
      </c>
      <c r="H10" s="196">
        <f>PPCL_NG!K10+PPCL_Spot!K10+GT_NG!K10+GT_Spot!K10+Bawana_NG!K10+Bawana_RLNG!K10+Bawana_Spot!K10</f>
        <v>23.46</v>
      </c>
      <c r="I10" s="196">
        <f>PPCL_NG!R10+PPCL_Spot!R10+GT_NG!R10+GT_Spot!R10+Bawana_NG!R10+Bawana_RLNG!R10+Bawana_Spot!R10</f>
        <v>23.459771883910786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108.39999999999999</v>
      </c>
      <c r="L10" s="196">
        <f>PPCL_NG!S10+PPCL_Spot!S10+GT_NG!S10+GT_Spot!S10+Bawana_NG!S10+Bawana_RLNG!S10+Bawana_Spot!S10</f>
        <v>108.4354328488069</v>
      </c>
      <c r="M10" s="197">
        <f t="shared" si="3"/>
        <v>-3.5432848806905781E-2</v>
      </c>
      <c r="N10" s="196">
        <f>PPCL_NG!M10+PPCL_Spot!M10+GT_NG!M10+GT_Spot!M10+Bawana_NG!M10+Bawana_RLNG!M10+Bawana_Spot!M10</f>
        <v>205.70999999999998</v>
      </c>
      <c r="O10" s="196">
        <f>PPCL_NG!T10+PPCL_Spot!T10+GT_NG!T10+GT_Spot!T10+Bawana_NG!T10+Bawana_RLNG!T10+Bawana_Spot!T10</f>
        <v>205.83362571244123</v>
      </c>
      <c r="P10" s="197">
        <f t="shared" si="4"/>
        <v>-0.1236257124412532</v>
      </c>
      <c r="Q10" s="197">
        <f t="shared" si="5"/>
        <v>-0.43000000000001037</v>
      </c>
    </row>
    <row r="11" spans="1:17">
      <c r="A11" s="33" t="s">
        <v>53</v>
      </c>
      <c r="B11" s="196">
        <f>PPCL_NG!I11+PPCL_Spot!I11+GT_NG!I11+GT_Spot!I11+Bawana_NG!I11+Bawana_RLNG!I11+Bawana_Spot!I11</f>
        <v>402.87</v>
      </c>
      <c r="C11" s="196">
        <f>PPCL_NG!P11+PPCL_Spot!P11+GT_NG!P11+GT_Spot!P11+Bawana_NG!P11+Bawana_RLNG!P11+Bawana_Spot!P11</f>
        <v>403.04264480335809</v>
      </c>
      <c r="D11" s="197">
        <f t="shared" si="0"/>
        <v>-0.1726448033580823</v>
      </c>
      <c r="E11" s="196">
        <f>PPCL_NG!J11+PPCL_Spot!J11+GT_NG!J11+GT_Spot!J11+Bawana_NG!J11+Bawana_RLNG!J11+Bawana_Spot!J11</f>
        <v>189.73</v>
      </c>
      <c r="F11" s="196">
        <f>PPCL_NG!Q11+PPCL_Spot!Q11+GT_NG!Q11+GT_Spot!Q11+Bawana_NG!Q11+Bawana_RLNG!Q11+Bawana_Spot!Q11</f>
        <v>189.82852475148297</v>
      </c>
      <c r="G11" s="197">
        <f t="shared" si="1"/>
        <v>-9.8524751482983675E-2</v>
      </c>
      <c r="H11" s="196">
        <f>PPCL_NG!K11+PPCL_Spot!K11+GT_NG!K11+GT_Spot!K11+Bawana_NG!K11+Bawana_RLNG!K11+Bawana_Spot!K11</f>
        <v>23.46</v>
      </c>
      <c r="I11" s="196">
        <f>PPCL_NG!R11+PPCL_Spot!R11+GT_NG!R11+GT_Spot!R11+Bawana_NG!R11+Bawana_RLNG!R11+Bawana_Spot!R11</f>
        <v>23.459771883910786</v>
      </c>
      <c r="J11" s="197">
        <f t="shared" si="2"/>
        <v>2.281160892145806E-4</v>
      </c>
      <c r="K11" s="196">
        <f>PPCL_NG!L11+PPCL_Spot!L11+GT_NG!L11+GT_Spot!L11+Bawana_NG!L11+Bawana_RLNG!L11+Bawana_Spot!L11</f>
        <v>108.39999999999999</v>
      </c>
      <c r="L11" s="196">
        <f>PPCL_NG!S11+PPCL_Spot!S11+GT_NG!S11+GT_Spot!S11+Bawana_NG!S11+Bawana_RLNG!S11+Bawana_Spot!S11</f>
        <v>108.4354328488069</v>
      </c>
      <c r="M11" s="197">
        <f t="shared" si="3"/>
        <v>-3.5432848806905781E-2</v>
      </c>
      <c r="N11" s="196">
        <f>PPCL_NG!M11+PPCL_Spot!M11+GT_NG!M11+GT_Spot!M11+Bawana_NG!M11+Bawana_RLNG!M11+Bawana_Spot!M11</f>
        <v>205.70999999999998</v>
      </c>
      <c r="O11" s="196">
        <f>PPCL_NG!T11+PPCL_Spot!T11+GT_NG!T11+GT_Spot!T11+Bawana_NG!T11+Bawana_RLNG!T11+Bawana_Spot!T11</f>
        <v>205.83362571244123</v>
      </c>
      <c r="P11" s="197">
        <f t="shared" si="4"/>
        <v>-0.1236257124412532</v>
      </c>
      <c r="Q11" s="197">
        <f t="shared" si="5"/>
        <v>-0.43000000000001037</v>
      </c>
    </row>
    <row r="12" spans="1:17">
      <c r="A12" s="33" t="s">
        <v>54</v>
      </c>
      <c r="B12" s="196">
        <f>PPCL_NG!I12+PPCL_Spot!I12+GT_NG!I12+GT_Spot!I12+Bawana_NG!I12+Bawana_RLNG!I12+Bawana_Spot!I12</f>
        <v>402.87</v>
      </c>
      <c r="C12" s="196">
        <f>PPCL_NG!P12+PPCL_Spot!P12+GT_NG!P12+GT_Spot!P12+Bawana_NG!P12+Bawana_RLNG!P12+Bawana_Spot!P12</f>
        <v>403.04264480335809</v>
      </c>
      <c r="D12" s="197">
        <f t="shared" si="0"/>
        <v>-0.1726448033580823</v>
      </c>
      <c r="E12" s="196">
        <f>PPCL_NG!J12+PPCL_Spot!J12+GT_NG!J12+GT_Spot!J12+Bawana_NG!J12+Bawana_RLNG!J12+Bawana_Spot!J12</f>
        <v>132.72999999999999</v>
      </c>
      <c r="F12" s="196">
        <f>PPCL_NG!Q12+PPCL_Spot!Q12+GT_NG!Q12+GT_Spot!Q12+Bawana_NG!Q12+Bawana_RLNG!Q12+Bawana_Spot!Q12</f>
        <v>132.82852475148297</v>
      </c>
      <c r="G12" s="197">
        <f t="shared" si="1"/>
        <v>-9.8524751482983675E-2</v>
      </c>
      <c r="H12" s="196">
        <f>PPCL_NG!K12+PPCL_Spot!K12+GT_NG!K12+GT_Spot!K12+Bawana_NG!K12+Bawana_RLNG!K12+Bawana_Spot!K12</f>
        <v>23.46</v>
      </c>
      <c r="I12" s="196">
        <f>PPCL_NG!R12+PPCL_Spot!R12+GT_NG!R12+GT_Spot!R12+Bawana_NG!R12+Bawana_RLNG!R12+Bawana_Spot!R12</f>
        <v>23.459771883910786</v>
      </c>
      <c r="J12" s="197">
        <f t="shared" si="2"/>
        <v>2.281160892145806E-4</v>
      </c>
      <c r="K12" s="196">
        <f>PPCL_NG!L12+PPCL_Spot!L12+GT_NG!L12+GT_Spot!L12+Bawana_NG!L12+Bawana_RLNG!L12+Bawana_Spot!L12</f>
        <v>108.39999999999999</v>
      </c>
      <c r="L12" s="196">
        <f>PPCL_NG!S12+PPCL_Spot!S12+GT_NG!S12+GT_Spot!S12+Bawana_NG!S12+Bawana_RLNG!S12+Bawana_Spot!S12</f>
        <v>108.4354328488069</v>
      </c>
      <c r="M12" s="197">
        <f t="shared" si="3"/>
        <v>-3.5432848806905781E-2</v>
      </c>
      <c r="N12" s="196">
        <f>PPCL_NG!M12+PPCL_Spot!M12+GT_NG!M12+GT_Spot!M12+Bawana_NG!M12+Bawana_RLNG!M12+Bawana_Spot!M12</f>
        <v>205.70999999999998</v>
      </c>
      <c r="O12" s="196">
        <f>PPCL_NG!T12+PPCL_Spot!T12+GT_NG!T12+GT_Spot!T12+Bawana_NG!T12+Bawana_RLNG!T12+Bawana_Spot!T12</f>
        <v>205.83362571244123</v>
      </c>
      <c r="P12" s="197">
        <f t="shared" si="4"/>
        <v>-0.1236257124412532</v>
      </c>
      <c r="Q12" s="197">
        <f t="shared" si="5"/>
        <v>-0.43000000000001037</v>
      </c>
    </row>
    <row r="13" spans="1:17">
      <c r="A13" s="33" t="s">
        <v>55</v>
      </c>
      <c r="B13" s="196">
        <f>PPCL_NG!I13+PPCL_Spot!I13+GT_NG!I13+GT_Spot!I13+Bawana_NG!I13+Bawana_RLNG!I13+Bawana_Spot!I13</f>
        <v>302.87</v>
      </c>
      <c r="C13" s="196">
        <f>PPCL_NG!P13+PPCL_Spot!P13+GT_NG!P13+GT_Spot!P13+Bawana_NG!P13+Bawana_RLNG!P13+Bawana_Spot!P13</f>
        <v>303.04264480335809</v>
      </c>
      <c r="D13" s="197">
        <f t="shared" si="0"/>
        <v>-0.1726448033580823</v>
      </c>
      <c r="E13" s="196">
        <f>PPCL_NG!J13+PPCL_Spot!J13+GT_NG!J13+GT_Spot!J13+Bawana_NG!J13+Bawana_RLNG!J13+Bawana_Spot!J13</f>
        <v>132.72999999999999</v>
      </c>
      <c r="F13" s="196">
        <f>PPCL_NG!Q13+PPCL_Spot!Q13+GT_NG!Q13+GT_Spot!Q13+Bawana_NG!Q13+Bawana_RLNG!Q13+Bawana_Spot!Q13</f>
        <v>132.82852475148297</v>
      </c>
      <c r="G13" s="197">
        <f t="shared" si="1"/>
        <v>-9.8524751482983675E-2</v>
      </c>
      <c r="H13" s="196">
        <f>PPCL_NG!K13+PPCL_Spot!K13+GT_NG!K13+GT_Spot!K13+Bawana_NG!K13+Bawana_RLNG!K13+Bawana_Spot!K13</f>
        <v>23.46</v>
      </c>
      <c r="I13" s="196">
        <f>PPCL_NG!R13+PPCL_Spot!R13+GT_NG!R13+GT_Spot!R13+Bawana_NG!R13+Bawana_RLNG!R13+Bawana_Spot!R13</f>
        <v>23.459771883910786</v>
      </c>
      <c r="J13" s="197">
        <f t="shared" si="2"/>
        <v>2.281160892145806E-4</v>
      </c>
      <c r="K13" s="196">
        <f>PPCL_NG!L13+PPCL_Spot!L13+GT_NG!L13+GT_Spot!L13+Bawana_NG!L13+Bawana_RLNG!L13+Bawana_Spot!L13</f>
        <v>108.39999999999999</v>
      </c>
      <c r="L13" s="196">
        <f>PPCL_NG!S13+PPCL_Spot!S13+GT_NG!S13+GT_Spot!S13+Bawana_NG!S13+Bawana_RLNG!S13+Bawana_Spot!S13</f>
        <v>108.4354328488069</v>
      </c>
      <c r="M13" s="197">
        <f t="shared" si="3"/>
        <v>-3.5432848806905781E-2</v>
      </c>
      <c r="N13" s="196">
        <f>PPCL_NG!M13+PPCL_Spot!M13+GT_NG!M13+GT_Spot!M13+Bawana_NG!M13+Bawana_RLNG!M13+Bawana_Spot!M13</f>
        <v>165.70999999999998</v>
      </c>
      <c r="O13" s="196">
        <f>PPCL_NG!T13+PPCL_Spot!T13+GT_NG!T13+GT_Spot!T13+Bawana_NG!T13+Bawana_RLNG!T13+Bawana_Spot!T13</f>
        <v>165.83362571244123</v>
      </c>
      <c r="P13" s="197">
        <f t="shared" si="4"/>
        <v>-0.1236257124412532</v>
      </c>
      <c r="Q13" s="197">
        <f t="shared" si="5"/>
        <v>-0.43000000000001037</v>
      </c>
    </row>
    <row r="14" spans="1:17">
      <c r="A14" s="33" t="s">
        <v>56</v>
      </c>
      <c r="B14" s="196">
        <f>PPCL_NG!I14+PPCL_Spot!I14+GT_NG!I14+GT_Spot!I14+Bawana_NG!I14+Bawana_RLNG!I14+Bawana_Spot!I14</f>
        <v>302.87</v>
      </c>
      <c r="C14" s="196">
        <f>PPCL_NG!P14+PPCL_Spot!P14+GT_NG!P14+GT_Spot!P14+Bawana_NG!P14+Bawana_RLNG!P14+Bawana_Spot!P14</f>
        <v>303.04264480335809</v>
      </c>
      <c r="D14" s="197">
        <f t="shared" si="0"/>
        <v>-0.1726448033580823</v>
      </c>
      <c r="E14" s="196">
        <f>PPCL_NG!J14+PPCL_Spot!J14+GT_NG!J14+GT_Spot!J14+Bawana_NG!J14+Bawana_RLNG!J14+Bawana_Spot!J14</f>
        <v>132.72999999999999</v>
      </c>
      <c r="F14" s="196">
        <f>PPCL_NG!Q14+PPCL_Spot!Q14+GT_NG!Q14+GT_Spot!Q14+Bawana_NG!Q14+Bawana_RLNG!Q14+Bawana_Spot!Q14</f>
        <v>132.82852475148297</v>
      </c>
      <c r="G14" s="197">
        <f t="shared" si="1"/>
        <v>-9.8524751482983675E-2</v>
      </c>
      <c r="H14" s="196">
        <f>PPCL_NG!K14+PPCL_Spot!K14+GT_NG!K14+GT_Spot!K14+Bawana_NG!K14+Bawana_RLNG!K14+Bawana_Spot!K14</f>
        <v>23.46</v>
      </c>
      <c r="I14" s="196">
        <f>PPCL_NG!R14+PPCL_Spot!R14+GT_NG!R14+GT_Spot!R14+Bawana_NG!R14+Bawana_RLNG!R14+Bawana_Spot!R14</f>
        <v>23.459771883910786</v>
      </c>
      <c r="J14" s="197">
        <f t="shared" si="2"/>
        <v>2.281160892145806E-4</v>
      </c>
      <c r="K14" s="196">
        <f>PPCL_NG!L14+PPCL_Spot!L14+GT_NG!L14+GT_Spot!L14+Bawana_NG!L14+Bawana_RLNG!L14+Bawana_Spot!L14</f>
        <v>108.39999999999999</v>
      </c>
      <c r="L14" s="196">
        <f>PPCL_NG!S14+PPCL_Spot!S14+GT_NG!S14+GT_Spot!S14+Bawana_NG!S14+Bawana_RLNG!S14+Bawana_Spot!S14</f>
        <v>108.4354328488069</v>
      </c>
      <c r="M14" s="197">
        <f t="shared" si="3"/>
        <v>-3.5432848806905781E-2</v>
      </c>
      <c r="N14" s="196">
        <f>PPCL_NG!M14+PPCL_Spot!M14+GT_NG!M14+GT_Spot!M14+Bawana_NG!M14+Bawana_RLNG!M14+Bawana_Spot!M14</f>
        <v>165.70999999999998</v>
      </c>
      <c r="O14" s="196">
        <f>PPCL_NG!T14+PPCL_Spot!T14+GT_NG!T14+GT_Spot!T14+Bawana_NG!T14+Bawana_RLNG!T14+Bawana_Spot!T14</f>
        <v>165.83362571244123</v>
      </c>
      <c r="P14" s="197">
        <f t="shared" si="4"/>
        <v>-0.1236257124412532</v>
      </c>
      <c r="Q14" s="197">
        <f t="shared" si="5"/>
        <v>-0.43000000000001037</v>
      </c>
    </row>
    <row r="15" spans="1:17">
      <c r="A15" s="33" t="s">
        <v>57</v>
      </c>
      <c r="B15" s="196">
        <f>PPCL_NG!I15+PPCL_Spot!I15+GT_NG!I15+GT_Spot!I15+Bawana_NG!I15+Bawana_RLNG!I15+Bawana_Spot!I15</f>
        <v>330.92</v>
      </c>
      <c r="C15" s="196">
        <f>PPCL_NG!P15+PPCL_Spot!P15+GT_NG!P15+GT_Spot!P15+Bawana_NG!P15+Bawana_RLNG!P15+Bawana_Spot!P15</f>
        <v>331.09191329942303</v>
      </c>
      <c r="D15" s="197">
        <f t="shared" si="0"/>
        <v>-0.17191329942301081</v>
      </c>
      <c r="E15" s="196">
        <f>PPCL_NG!J15+PPCL_Spot!J15+GT_NG!J15+GT_Spot!J15+Bawana_NG!J15+Bawana_RLNG!J15+Bawana_Spot!J15</f>
        <v>132.72999999999999</v>
      </c>
      <c r="F15" s="196">
        <f>PPCL_NG!Q15+PPCL_Spot!Q15+GT_NG!Q15+GT_Spot!Q15+Bawana_NG!Q15+Bawana_RLNG!Q15+Bawana_Spot!Q15</f>
        <v>132.82867354133137</v>
      </c>
      <c r="G15" s="197">
        <f t="shared" si="1"/>
        <v>-9.8673541331379511E-2</v>
      </c>
      <c r="H15" s="196">
        <f>PPCL_NG!K15+PPCL_Spot!K15+GT_NG!K15+GT_Spot!K15+Bawana_NG!K15+Bawana_RLNG!K15+Bawana_Spot!K15</f>
        <v>23.46</v>
      </c>
      <c r="I15" s="196">
        <f>PPCL_NG!R15+PPCL_Spot!R15+GT_NG!R15+GT_Spot!R15+Bawana_NG!R15+Bawana_RLNG!R15+Bawana_Spot!R15</f>
        <v>23.459787682687413</v>
      </c>
      <c r="J15" s="197">
        <f t="shared" si="2"/>
        <v>2.1231731258808395E-4</v>
      </c>
      <c r="K15" s="196">
        <f>PPCL_NG!L15+PPCL_Spot!L15+GT_NG!L15+GT_Spot!L15+Bawana_NG!L15+Bawana_RLNG!L15+Bawana_Spot!L15</f>
        <v>99.399999999999991</v>
      </c>
      <c r="L15" s="196">
        <f>PPCL_NG!S15+PPCL_Spot!S15+GT_NG!S15+GT_Spot!S15+Bawana_NG!S15+Bawana_RLNG!S15+Bawana_Spot!S15</f>
        <v>99.43581145027423</v>
      </c>
      <c r="M15" s="197">
        <f t="shared" si="3"/>
        <v>-3.5811450274238155E-2</v>
      </c>
      <c r="N15" s="196">
        <f>PPCL_NG!M15+PPCL_Spot!M15+GT_NG!M15+GT_Spot!M15+Bawana_NG!M15+Bawana_RLNG!M15+Bawana_Spot!M15</f>
        <v>165.70999999999998</v>
      </c>
      <c r="O15" s="196">
        <f>PPCL_NG!T15+PPCL_Spot!T15+GT_NG!T15+GT_Spot!T15+Bawana_NG!T15+Bawana_RLNG!T15+Bawana_Spot!T15</f>
        <v>165.8338140262839</v>
      </c>
      <c r="P15" s="197">
        <f t="shared" si="4"/>
        <v>-0.12381402628392379</v>
      </c>
      <c r="Q15" s="197">
        <f t="shared" si="5"/>
        <v>-0.42999999999996419</v>
      </c>
    </row>
    <row r="16" spans="1:17">
      <c r="A16" s="33" t="s">
        <v>58</v>
      </c>
      <c r="B16" s="196">
        <f>PPCL_NG!I16+PPCL_Spot!I16+GT_NG!I16+GT_Spot!I16+Bawana_NG!I16+Bawana_RLNG!I16+Bawana_Spot!I16</f>
        <v>330.92</v>
      </c>
      <c r="C16" s="196">
        <f>PPCL_NG!P16+PPCL_Spot!P16+GT_NG!P16+GT_Spot!P16+Bawana_NG!P16+Bawana_RLNG!P16+Bawana_Spot!P16</f>
        <v>331.09191329942303</v>
      </c>
      <c r="D16" s="197">
        <f t="shared" si="0"/>
        <v>-0.17191329942301081</v>
      </c>
      <c r="E16" s="196">
        <f>PPCL_NG!J16+PPCL_Spot!J16+GT_NG!J16+GT_Spot!J16+Bawana_NG!J16+Bawana_RLNG!J16+Bawana_Spot!J16</f>
        <v>132.72999999999999</v>
      </c>
      <c r="F16" s="196">
        <f>PPCL_NG!Q16+PPCL_Spot!Q16+GT_NG!Q16+GT_Spot!Q16+Bawana_NG!Q16+Bawana_RLNG!Q16+Bawana_Spot!Q16</f>
        <v>132.82867354133137</v>
      </c>
      <c r="G16" s="197">
        <f t="shared" si="1"/>
        <v>-9.8673541331379511E-2</v>
      </c>
      <c r="H16" s="196">
        <f>PPCL_NG!K16+PPCL_Spot!K16+GT_NG!K16+GT_Spot!K16+Bawana_NG!K16+Bawana_RLNG!K16+Bawana_Spot!K16</f>
        <v>23.46</v>
      </c>
      <c r="I16" s="196">
        <f>PPCL_NG!R16+PPCL_Spot!R16+GT_NG!R16+GT_Spot!R16+Bawana_NG!R16+Bawana_RLNG!R16+Bawana_Spot!R16</f>
        <v>23.459787682687413</v>
      </c>
      <c r="J16" s="197">
        <f t="shared" si="2"/>
        <v>2.1231731258808395E-4</v>
      </c>
      <c r="K16" s="196">
        <f>PPCL_NG!L16+PPCL_Spot!L16+GT_NG!L16+GT_Spot!L16+Bawana_NG!L16+Bawana_RLNG!L16+Bawana_Spot!L16</f>
        <v>99.399999999999991</v>
      </c>
      <c r="L16" s="196">
        <f>PPCL_NG!S16+PPCL_Spot!S16+GT_NG!S16+GT_Spot!S16+Bawana_NG!S16+Bawana_RLNG!S16+Bawana_Spot!S16</f>
        <v>99.43581145027423</v>
      </c>
      <c r="M16" s="197">
        <f t="shared" si="3"/>
        <v>-3.5811450274238155E-2</v>
      </c>
      <c r="N16" s="196">
        <f>PPCL_NG!M16+PPCL_Spot!M16+GT_NG!M16+GT_Spot!M16+Bawana_NG!M16+Bawana_RLNG!M16+Bawana_Spot!M16</f>
        <v>165.70999999999998</v>
      </c>
      <c r="O16" s="196">
        <f>PPCL_NG!T16+PPCL_Spot!T16+GT_NG!T16+GT_Spot!T16+Bawana_NG!T16+Bawana_RLNG!T16+Bawana_Spot!T16</f>
        <v>165.8338140262839</v>
      </c>
      <c r="P16" s="197">
        <f t="shared" si="4"/>
        <v>-0.12381402628392379</v>
      </c>
      <c r="Q16" s="197">
        <f t="shared" si="5"/>
        <v>-0.42999999999996419</v>
      </c>
    </row>
    <row r="17" spans="1:17">
      <c r="A17" s="33" t="s">
        <v>59</v>
      </c>
      <c r="B17" s="196">
        <f>PPCL_NG!I17+PPCL_Spot!I17+GT_NG!I17+GT_Spot!I17+Bawana_NG!I17+Bawana_RLNG!I17+Bawana_Spot!I17</f>
        <v>330.92</v>
      </c>
      <c r="C17" s="196">
        <f>PPCL_NG!P17+PPCL_Spot!P17+GT_NG!P17+GT_Spot!P17+Bawana_NG!P17+Bawana_RLNG!P17+Bawana_Spot!P17</f>
        <v>331.09180230733426</v>
      </c>
      <c r="D17" s="197">
        <f t="shared" si="0"/>
        <v>-0.17180230733424651</v>
      </c>
      <c r="E17" s="196">
        <f>PPCL_NG!J17+PPCL_Spot!J17+GT_NG!J17+GT_Spot!J17+Bawana_NG!J17+Bawana_RLNG!J17+Bawana_Spot!J17</f>
        <v>122.72999999999999</v>
      </c>
      <c r="F17" s="196">
        <f>PPCL_NG!Q17+PPCL_Spot!Q17+GT_NG!Q17+GT_Spot!Q17+Bawana_NG!Q17+Bawana_RLNG!Q17+Bawana_Spot!Q17</f>
        <v>122.82899999381959</v>
      </c>
      <c r="G17" s="197">
        <f t="shared" si="1"/>
        <v>-9.899999381960356E-2</v>
      </c>
      <c r="H17" s="196">
        <f>PPCL_NG!K17+PPCL_Spot!K17+GT_NG!K17+GT_Spot!K17+Bawana_NG!K17+Bawana_RLNG!K17+Bawana_Spot!K17</f>
        <v>23.46</v>
      </c>
      <c r="I17" s="196">
        <f>PPCL_NG!R17+PPCL_Spot!R17+GT_NG!R17+GT_Spot!R17+Bawana_NG!R17+Bawana_RLNG!R17+Bawana_Spot!R17</f>
        <v>23.45978286734087</v>
      </c>
      <c r="J17" s="197">
        <f t="shared" si="2"/>
        <v>2.1713265913092528E-4</v>
      </c>
      <c r="K17" s="196">
        <f>PPCL_NG!L17+PPCL_Spot!L17+GT_NG!L17+GT_Spot!L17+Bawana_NG!L17+Bawana_RLNG!L17+Bawana_Spot!L17</f>
        <v>103.3</v>
      </c>
      <c r="L17" s="196">
        <f>PPCL_NG!S17+PPCL_Spot!S17+GT_NG!S17+GT_Spot!S17+Bawana_NG!S17+Bawana_RLNG!S17+Bawana_Spot!S17</f>
        <v>103.3356582018434</v>
      </c>
      <c r="M17" s="197">
        <f t="shared" si="3"/>
        <v>-3.5658201843403958E-2</v>
      </c>
      <c r="N17" s="196">
        <f>PPCL_NG!M17+PPCL_Spot!M17+GT_NG!M17+GT_Spot!M17+Bawana_NG!M17+Bawana_RLNG!M17+Bawana_Spot!M17</f>
        <v>165.70999999999998</v>
      </c>
      <c r="O17" s="196">
        <f>PPCL_NG!T17+PPCL_Spot!T17+GT_NG!T17+GT_Spot!T17+Bawana_NG!T17+Bawana_RLNG!T17+Bawana_Spot!T17</f>
        <v>165.83375662966182</v>
      </c>
      <c r="P17" s="197">
        <f t="shared" si="4"/>
        <v>-0.12375662966184109</v>
      </c>
      <c r="Q17" s="197">
        <f t="shared" si="5"/>
        <v>-0.42999999999996419</v>
      </c>
    </row>
    <row r="18" spans="1:17">
      <c r="A18" s="33" t="s">
        <v>60</v>
      </c>
      <c r="B18" s="196">
        <f>PPCL_NG!I18+PPCL_Spot!I18+GT_NG!I18+GT_Spot!I18+Bawana_NG!I18+Bawana_RLNG!I18+Bawana_Spot!I18</f>
        <v>330.92</v>
      </c>
      <c r="C18" s="196">
        <f>PPCL_NG!P18+PPCL_Spot!P18+GT_NG!P18+GT_Spot!P18+Bawana_NG!P18+Bawana_RLNG!P18+Bawana_Spot!P18</f>
        <v>331.09180230733426</v>
      </c>
      <c r="D18" s="197">
        <f t="shared" si="0"/>
        <v>-0.17180230733424651</v>
      </c>
      <c r="E18" s="196">
        <f>PPCL_NG!J18+PPCL_Spot!J18+GT_NG!J18+GT_Spot!J18+Bawana_NG!J18+Bawana_RLNG!J18+Bawana_Spot!J18</f>
        <v>122.72999999999999</v>
      </c>
      <c r="F18" s="196">
        <f>PPCL_NG!Q18+PPCL_Spot!Q18+GT_NG!Q18+GT_Spot!Q18+Bawana_NG!Q18+Bawana_RLNG!Q18+Bawana_Spot!Q18</f>
        <v>122.82899999381959</v>
      </c>
      <c r="G18" s="197">
        <f t="shared" si="1"/>
        <v>-9.899999381960356E-2</v>
      </c>
      <c r="H18" s="196">
        <f>PPCL_NG!K18+PPCL_Spot!K18+GT_NG!K18+GT_Spot!K18+Bawana_NG!K18+Bawana_RLNG!K18+Bawana_Spot!K18</f>
        <v>23.46</v>
      </c>
      <c r="I18" s="196">
        <f>PPCL_NG!R18+PPCL_Spot!R18+GT_NG!R18+GT_Spot!R18+Bawana_NG!R18+Bawana_RLNG!R18+Bawana_Spot!R18</f>
        <v>23.45978286734087</v>
      </c>
      <c r="J18" s="197">
        <f t="shared" si="2"/>
        <v>2.1713265913092528E-4</v>
      </c>
      <c r="K18" s="196">
        <f>PPCL_NG!L18+PPCL_Spot!L18+GT_NG!L18+GT_Spot!L18+Bawana_NG!L18+Bawana_RLNG!L18+Bawana_Spot!L18</f>
        <v>103.3</v>
      </c>
      <c r="L18" s="196">
        <f>PPCL_NG!S18+PPCL_Spot!S18+GT_NG!S18+GT_Spot!S18+Bawana_NG!S18+Bawana_RLNG!S18+Bawana_Spot!S18</f>
        <v>103.3356582018434</v>
      </c>
      <c r="M18" s="197">
        <f t="shared" si="3"/>
        <v>-3.5658201843403958E-2</v>
      </c>
      <c r="N18" s="196">
        <f>PPCL_NG!M18+PPCL_Spot!M18+GT_NG!M18+GT_Spot!M18+Bawana_NG!M18+Bawana_RLNG!M18+Bawana_Spot!M18</f>
        <v>165.70999999999998</v>
      </c>
      <c r="O18" s="196">
        <f>PPCL_NG!T18+PPCL_Spot!T18+GT_NG!T18+GT_Spot!T18+Bawana_NG!T18+Bawana_RLNG!T18+Bawana_Spot!T18</f>
        <v>165.83375662966182</v>
      </c>
      <c r="P18" s="197">
        <f t="shared" si="4"/>
        <v>-0.12375662966184109</v>
      </c>
      <c r="Q18" s="197">
        <f t="shared" si="5"/>
        <v>-0.42999999999996419</v>
      </c>
    </row>
    <row r="19" spans="1:17">
      <c r="A19" s="33" t="s">
        <v>61</v>
      </c>
      <c r="B19" s="196">
        <f>PPCL_NG!I19+PPCL_Spot!I19+GT_NG!I19+GT_Spot!I19+Bawana_NG!I19+Bawana_RLNG!I19+Bawana_Spot!I19</f>
        <v>330.92</v>
      </c>
      <c r="C19" s="196">
        <f>PPCL_NG!P19+PPCL_Spot!P19+GT_NG!P19+GT_Spot!P19+Bawana_NG!P19+Bawana_RLNG!P19+Bawana_Spot!P19</f>
        <v>331.09180230733426</v>
      </c>
      <c r="D19" s="197">
        <f t="shared" si="0"/>
        <v>-0.17180230733424651</v>
      </c>
      <c r="E19" s="196">
        <f>PPCL_NG!J19+PPCL_Spot!J19+GT_NG!J19+GT_Spot!J19+Bawana_NG!J19+Bawana_RLNG!J19+Bawana_Spot!J19</f>
        <v>122.72999999999999</v>
      </c>
      <c r="F19" s="196">
        <f>PPCL_NG!Q19+PPCL_Spot!Q19+GT_NG!Q19+GT_Spot!Q19+Bawana_NG!Q19+Bawana_RLNG!Q19+Bawana_Spot!Q19</f>
        <v>122.82899999381959</v>
      </c>
      <c r="G19" s="197">
        <f t="shared" si="1"/>
        <v>-9.899999381960356E-2</v>
      </c>
      <c r="H19" s="196">
        <f>PPCL_NG!K19+PPCL_Spot!K19+GT_NG!K19+GT_Spot!K19+Bawana_NG!K19+Bawana_RLNG!K19+Bawana_Spot!K19</f>
        <v>23.46</v>
      </c>
      <c r="I19" s="196">
        <f>PPCL_NG!R19+PPCL_Spot!R19+GT_NG!R19+GT_Spot!R19+Bawana_NG!R19+Bawana_RLNG!R19+Bawana_Spot!R19</f>
        <v>23.45978286734087</v>
      </c>
      <c r="J19" s="197">
        <f t="shared" si="2"/>
        <v>2.1713265913092528E-4</v>
      </c>
      <c r="K19" s="196">
        <f>PPCL_NG!L19+PPCL_Spot!L19+GT_NG!L19+GT_Spot!L19+Bawana_NG!L19+Bawana_RLNG!L19+Bawana_Spot!L19</f>
        <v>103.3</v>
      </c>
      <c r="L19" s="196">
        <f>PPCL_NG!S19+PPCL_Spot!S19+GT_NG!S19+GT_Spot!S19+Bawana_NG!S19+Bawana_RLNG!S19+Bawana_Spot!S19</f>
        <v>103.3356582018434</v>
      </c>
      <c r="M19" s="197">
        <f t="shared" si="3"/>
        <v>-3.5658201843403958E-2</v>
      </c>
      <c r="N19" s="196">
        <f>PPCL_NG!M19+PPCL_Spot!M19+GT_NG!M19+GT_Spot!M19+Bawana_NG!M19+Bawana_RLNG!M19+Bawana_Spot!M19</f>
        <v>165.70999999999998</v>
      </c>
      <c r="O19" s="196">
        <f>PPCL_NG!T19+PPCL_Spot!T19+GT_NG!T19+GT_Spot!T19+Bawana_NG!T19+Bawana_RLNG!T19+Bawana_Spot!T19</f>
        <v>165.83375662966182</v>
      </c>
      <c r="P19" s="197">
        <f t="shared" si="4"/>
        <v>-0.12375662966184109</v>
      </c>
      <c r="Q19" s="197">
        <f t="shared" si="5"/>
        <v>-0.42999999999996419</v>
      </c>
    </row>
    <row r="20" spans="1:17">
      <c r="A20" s="33" t="s">
        <v>62</v>
      </c>
      <c r="B20" s="196">
        <f>PPCL_NG!I20+PPCL_Spot!I20+GT_NG!I20+GT_Spot!I20+Bawana_NG!I20+Bawana_RLNG!I20+Bawana_Spot!I20</f>
        <v>330.92</v>
      </c>
      <c r="C20" s="196">
        <f>PPCL_NG!P20+PPCL_Spot!P20+GT_NG!P20+GT_Spot!P20+Bawana_NG!P20+Bawana_RLNG!P20+Bawana_Spot!P20</f>
        <v>331.09180230733426</v>
      </c>
      <c r="D20" s="197">
        <f t="shared" si="0"/>
        <v>-0.17180230733424651</v>
      </c>
      <c r="E20" s="196">
        <f>PPCL_NG!J20+PPCL_Spot!J20+GT_NG!J20+GT_Spot!J20+Bawana_NG!J20+Bawana_RLNG!J20+Bawana_Spot!J20</f>
        <v>122.72999999999999</v>
      </c>
      <c r="F20" s="196">
        <f>PPCL_NG!Q20+PPCL_Spot!Q20+GT_NG!Q20+GT_Spot!Q20+Bawana_NG!Q20+Bawana_RLNG!Q20+Bawana_Spot!Q20</f>
        <v>122.82899999381959</v>
      </c>
      <c r="G20" s="197">
        <f t="shared" si="1"/>
        <v>-9.899999381960356E-2</v>
      </c>
      <c r="H20" s="196">
        <f>PPCL_NG!K20+PPCL_Spot!K20+GT_NG!K20+GT_Spot!K20+Bawana_NG!K20+Bawana_RLNG!K20+Bawana_Spot!K20</f>
        <v>23.46</v>
      </c>
      <c r="I20" s="196">
        <f>PPCL_NG!R20+PPCL_Spot!R20+GT_NG!R20+GT_Spot!R20+Bawana_NG!R20+Bawana_RLNG!R20+Bawana_Spot!R20</f>
        <v>23.45978286734087</v>
      </c>
      <c r="J20" s="197">
        <f t="shared" si="2"/>
        <v>2.1713265913092528E-4</v>
      </c>
      <c r="K20" s="196">
        <f>PPCL_NG!L20+PPCL_Spot!L20+GT_NG!L20+GT_Spot!L20+Bawana_NG!L20+Bawana_RLNG!L20+Bawana_Spot!L20</f>
        <v>103.3</v>
      </c>
      <c r="L20" s="196">
        <f>PPCL_NG!S20+PPCL_Spot!S20+GT_NG!S20+GT_Spot!S20+Bawana_NG!S20+Bawana_RLNG!S20+Bawana_Spot!S20</f>
        <v>103.3356582018434</v>
      </c>
      <c r="M20" s="197">
        <f t="shared" si="3"/>
        <v>-3.5658201843403958E-2</v>
      </c>
      <c r="N20" s="196">
        <f>PPCL_NG!M20+PPCL_Spot!M20+GT_NG!M20+GT_Spot!M20+Bawana_NG!M20+Bawana_RLNG!M20+Bawana_Spot!M20</f>
        <v>165.70999999999998</v>
      </c>
      <c r="O20" s="196">
        <f>PPCL_NG!T20+PPCL_Spot!T20+GT_NG!T20+GT_Spot!T20+Bawana_NG!T20+Bawana_RLNG!T20+Bawana_Spot!T20</f>
        <v>165.83375662966182</v>
      </c>
      <c r="P20" s="197">
        <f t="shared" si="4"/>
        <v>-0.12375662966184109</v>
      </c>
      <c r="Q20" s="197">
        <f t="shared" si="5"/>
        <v>-0.42999999999996419</v>
      </c>
    </row>
    <row r="21" spans="1:17">
      <c r="A21" s="33" t="s">
        <v>63</v>
      </c>
      <c r="B21" s="196">
        <f>PPCL_NG!I21+PPCL_Spot!I21+GT_NG!I21+GT_Spot!I21+Bawana_NG!I21+Bawana_RLNG!I21+Bawana_Spot!I21</f>
        <v>330.92</v>
      </c>
      <c r="C21" s="196">
        <f>PPCL_NG!P21+PPCL_Spot!P21+GT_NG!P21+GT_Spot!P21+Bawana_NG!P21+Bawana_RLNG!P21+Bawana_Spot!P21</f>
        <v>331.09191329942303</v>
      </c>
      <c r="D21" s="197">
        <f t="shared" si="0"/>
        <v>-0.17191329942301081</v>
      </c>
      <c r="E21" s="196">
        <f>PPCL_NG!J21+PPCL_Spot!J21+GT_NG!J21+GT_Spot!J21+Bawana_NG!J21+Bawana_RLNG!J21+Bawana_Spot!J21</f>
        <v>132.72999999999999</v>
      </c>
      <c r="F21" s="196">
        <f>PPCL_NG!Q21+PPCL_Spot!Q21+GT_NG!Q21+GT_Spot!Q21+Bawana_NG!Q21+Bawana_RLNG!Q21+Bawana_Spot!Q21</f>
        <v>132.82867354133137</v>
      </c>
      <c r="G21" s="197">
        <f t="shared" si="1"/>
        <v>-9.8673541331379511E-2</v>
      </c>
      <c r="H21" s="196">
        <f>PPCL_NG!K21+PPCL_Spot!K21+GT_NG!K21+GT_Spot!K21+Bawana_NG!K21+Bawana_RLNG!K21+Bawana_Spot!K21</f>
        <v>23.46</v>
      </c>
      <c r="I21" s="196">
        <f>PPCL_NG!R21+PPCL_Spot!R21+GT_NG!R21+GT_Spot!R21+Bawana_NG!R21+Bawana_RLNG!R21+Bawana_Spot!R21</f>
        <v>23.459787682687413</v>
      </c>
      <c r="J21" s="197">
        <f t="shared" si="2"/>
        <v>2.1231731258808395E-4</v>
      </c>
      <c r="K21" s="196">
        <f>PPCL_NG!L21+PPCL_Spot!L21+GT_NG!L21+GT_Spot!L21+Bawana_NG!L21+Bawana_RLNG!L21+Bawana_Spot!L21</f>
        <v>99.399999999999991</v>
      </c>
      <c r="L21" s="196">
        <f>PPCL_NG!S21+PPCL_Spot!S21+GT_NG!S21+GT_Spot!S21+Bawana_NG!S21+Bawana_RLNG!S21+Bawana_Spot!S21</f>
        <v>99.43581145027423</v>
      </c>
      <c r="M21" s="197">
        <f t="shared" si="3"/>
        <v>-3.5811450274238155E-2</v>
      </c>
      <c r="N21" s="196">
        <f>PPCL_NG!M21+PPCL_Spot!M21+GT_NG!M21+GT_Spot!M21+Bawana_NG!M21+Bawana_RLNG!M21+Bawana_Spot!M21</f>
        <v>165.70999999999998</v>
      </c>
      <c r="O21" s="196">
        <f>PPCL_NG!T21+PPCL_Spot!T21+GT_NG!T21+GT_Spot!T21+Bawana_NG!T21+Bawana_RLNG!T21+Bawana_Spot!T21</f>
        <v>165.8338140262839</v>
      </c>
      <c r="P21" s="197">
        <f t="shared" si="4"/>
        <v>-0.12381402628392379</v>
      </c>
      <c r="Q21" s="197">
        <f t="shared" si="5"/>
        <v>-0.42999999999996419</v>
      </c>
    </row>
    <row r="22" spans="1:17">
      <c r="A22" s="33" t="s">
        <v>64</v>
      </c>
      <c r="B22" s="196">
        <f>PPCL_NG!I22+PPCL_Spot!I22+GT_NG!I22+GT_Spot!I22+Bawana_NG!I22+Bawana_RLNG!I22+Bawana_Spot!I22</f>
        <v>330.92</v>
      </c>
      <c r="C22" s="196">
        <f>PPCL_NG!P22+PPCL_Spot!P22+GT_NG!P22+GT_Spot!P22+Bawana_NG!P22+Bawana_RLNG!P22+Bawana_Spot!P22</f>
        <v>331.09191329942303</v>
      </c>
      <c r="D22" s="197">
        <f t="shared" si="0"/>
        <v>-0.17191329942301081</v>
      </c>
      <c r="E22" s="196">
        <f>PPCL_NG!J22+PPCL_Spot!J22+GT_NG!J22+GT_Spot!J22+Bawana_NG!J22+Bawana_RLNG!J22+Bawana_Spot!J22</f>
        <v>132.72999999999999</v>
      </c>
      <c r="F22" s="196">
        <f>PPCL_NG!Q22+PPCL_Spot!Q22+GT_NG!Q22+GT_Spot!Q22+Bawana_NG!Q22+Bawana_RLNG!Q22+Bawana_Spot!Q22</f>
        <v>132.82867354133137</v>
      </c>
      <c r="G22" s="197">
        <f t="shared" si="1"/>
        <v>-9.8673541331379511E-2</v>
      </c>
      <c r="H22" s="196">
        <f>PPCL_NG!K22+PPCL_Spot!K22+GT_NG!K22+GT_Spot!K22+Bawana_NG!K22+Bawana_RLNG!K22+Bawana_Spot!K22</f>
        <v>23.46</v>
      </c>
      <c r="I22" s="196">
        <f>PPCL_NG!R22+PPCL_Spot!R22+GT_NG!R22+GT_Spot!R22+Bawana_NG!R22+Bawana_RLNG!R22+Bawana_Spot!R22</f>
        <v>23.459787682687413</v>
      </c>
      <c r="J22" s="197">
        <f t="shared" si="2"/>
        <v>2.1231731258808395E-4</v>
      </c>
      <c r="K22" s="196">
        <f>PPCL_NG!L22+PPCL_Spot!L22+GT_NG!L22+GT_Spot!L22+Bawana_NG!L22+Bawana_RLNG!L22+Bawana_Spot!L22</f>
        <v>99.399999999999991</v>
      </c>
      <c r="L22" s="196">
        <f>PPCL_NG!S22+PPCL_Spot!S22+GT_NG!S22+GT_Spot!S22+Bawana_NG!S22+Bawana_RLNG!S22+Bawana_Spot!S22</f>
        <v>99.43581145027423</v>
      </c>
      <c r="M22" s="197">
        <f t="shared" si="3"/>
        <v>-3.5811450274238155E-2</v>
      </c>
      <c r="N22" s="196">
        <f>PPCL_NG!M22+PPCL_Spot!M22+GT_NG!M22+GT_Spot!M22+Bawana_NG!M22+Bawana_RLNG!M22+Bawana_Spot!M22</f>
        <v>165.70999999999998</v>
      </c>
      <c r="O22" s="196">
        <f>PPCL_NG!T22+PPCL_Spot!T22+GT_NG!T22+GT_Spot!T22+Bawana_NG!T22+Bawana_RLNG!T22+Bawana_Spot!T22</f>
        <v>165.8338140262839</v>
      </c>
      <c r="P22" s="197">
        <f t="shared" si="4"/>
        <v>-0.12381402628392379</v>
      </c>
      <c r="Q22" s="197">
        <f t="shared" si="5"/>
        <v>-0.42999999999996419</v>
      </c>
    </row>
    <row r="23" spans="1:17">
      <c r="A23" s="33" t="s">
        <v>65</v>
      </c>
      <c r="B23" s="196">
        <f>PPCL_NG!I23+PPCL_Spot!I23+GT_NG!I23+GT_Spot!I23+Bawana_NG!I23+Bawana_RLNG!I23+Bawana_Spot!I23</f>
        <v>321.87</v>
      </c>
      <c r="C23" s="196">
        <f>PPCL_NG!P23+PPCL_Spot!P23+GT_NG!P23+GT_Spot!P23+Bawana_NG!P23+Bawana_RLNG!P23+Bawana_Spot!P23</f>
        <v>322.04190264484862</v>
      </c>
      <c r="D23" s="197">
        <f t="shared" si="0"/>
        <v>-0.17190264484861473</v>
      </c>
      <c r="E23" s="196">
        <f>PPCL_NG!J23+PPCL_Spot!J23+GT_NG!J23+GT_Spot!J23+Bawana_NG!J23+Bawana_RLNG!J23+Bawana_Spot!J23</f>
        <v>122.72999999999999</v>
      </c>
      <c r="F23" s="196">
        <f>PPCL_NG!Q23+PPCL_Spot!Q23+GT_NG!Q23+GT_Spot!Q23+Bawana_NG!Q23+Bawana_RLNG!Q23+Bawana_Spot!Q23</f>
        <v>122.82891536122479</v>
      </c>
      <c r="G23" s="197">
        <f t="shared" si="1"/>
        <v>-9.8915361224797493E-2</v>
      </c>
      <c r="H23" s="196">
        <f>PPCL_NG!K23+PPCL_Spot!K23+GT_NG!K23+GT_Spot!K23+Bawana_NG!K23+Bawana_RLNG!K23+Bawana_Spot!K23</f>
        <v>23.46</v>
      </c>
      <c r="I23" s="196">
        <f>PPCL_NG!R23+PPCL_Spot!R23+GT_NG!R23+GT_Spot!R23+Bawana_NG!R23+Bawana_RLNG!R23+Bawana_Spot!R23</f>
        <v>23.459771883910786</v>
      </c>
      <c r="J23" s="197">
        <f t="shared" si="2"/>
        <v>2.281160892145806E-4</v>
      </c>
      <c r="K23" s="196">
        <f>PPCL_NG!L23+PPCL_Spot!L23+GT_NG!L23+GT_Spot!L23+Bawana_NG!L23+Bawana_RLNG!L23+Bawana_Spot!L23</f>
        <v>99.399999999999991</v>
      </c>
      <c r="L23" s="196">
        <f>PPCL_NG!S23+PPCL_Spot!S23+GT_NG!S23+GT_Spot!S23+Bawana_NG!S23+Bawana_RLNG!S23+Bawana_Spot!S23</f>
        <v>99.435784397574537</v>
      </c>
      <c r="M23" s="197">
        <f t="shared" si="3"/>
        <v>-3.5784397574545324E-2</v>
      </c>
      <c r="N23" s="196">
        <f>PPCL_NG!M23+PPCL_Spot!M23+GT_NG!M23+GT_Spot!M23+Bawana_NG!M23+Bawana_RLNG!M23+Bawana_Spot!M23</f>
        <v>165.70999999999998</v>
      </c>
      <c r="O23" s="196">
        <f>PPCL_NG!T23+PPCL_Spot!T23+GT_NG!T23+GT_Spot!T23+Bawana_NG!T23+Bawana_RLNG!T23+Bawana_Spot!T23</f>
        <v>165.83362571244123</v>
      </c>
      <c r="P23" s="197">
        <f t="shared" si="4"/>
        <v>-0.1236257124412532</v>
      </c>
      <c r="Q23" s="197">
        <f t="shared" si="5"/>
        <v>-0.42999999999999616</v>
      </c>
    </row>
    <row r="24" spans="1:17">
      <c r="A24" s="33" t="s">
        <v>66</v>
      </c>
      <c r="B24" s="196">
        <f>PPCL_NG!I24+PPCL_Spot!I24+GT_NG!I24+GT_Spot!I24+Bawana_NG!I24+Bawana_RLNG!I24+Bawana_Spot!I24</f>
        <v>321.87</v>
      </c>
      <c r="C24" s="196">
        <f>PPCL_NG!P24+PPCL_Spot!P24+GT_NG!P24+GT_Spot!P24+Bawana_NG!P24+Bawana_RLNG!P24+Bawana_Spot!P24</f>
        <v>322.04190264484862</v>
      </c>
      <c r="D24" s="197">
        <f t="shared" si="0"/>
        <v>-0.17190264484861473</v>
      </c>
      <c r="E24" s="196">
        <f>PPCL_NG!J24+PPCL_Spot!J24+GT_NG!J24+GT_Spot!J24+Bawana_NG!J24+Bawana_RLNG!J24+Bawana_Spot!J24</f>
        <v>122.72999999999999</v>
      </c>
      <c r="F24" s="196">
        <f>PPCL_NG!Q24+PPCL_Spot!Q24+GT_NG!Q24+GT_Spot!Q24+Bawana_NG!Q24+Bawana_RLNG!Q24+Bawana_Spot!Q24</f>
        <v>122.82891536122479</v>
      </c>
      <c r="G24" s="197">
        <f t="shared" si="1"/>
        <v>-9.8915361224797493E-2</v>
      </c>
      <c r="H24" s="196">
        <f>PPCL_NG!K24+PPCL_Spot!K24+GT_NG!K24+GT_Spot!K24+Bawana_NG!K24+Bawana_RLNG!K24+Bawana_Spot!K24</f>
        <v>23.46</v>
      </c>
      <c r="I24" s="196">
        <f>PPCL_NG!R24+PPCL_Spot!R24+GT_NG!R24+GT_Spot!R24+Bawana_NG!R24+Bawana_RLNG!R24+Bawana_Spot!R24</f>
        <v>23.459771883910786</v>
      </c>
      <c r="J24" s="197">
        <f t="shared" si="2"/>
        <v>2.281160892145806E-4</v>
      </c>
      <c r="K24" s="196">
        <f>PPCL_NG!L24+PPCL_Spot!L24+GT_NG!L24+GT_Spot!L24+Bawana_NG!L24+Bawana_RLNG!L24+Bawana_Spot!L24</f>
        <v>99.399999999999991</v>
      </c>
      <c r="L24" s="196">
        <f>PPCL_NG!S24+PPCL_Spot!S24+GT_NG!S24+GT_Spot!S24+Bawana_NG!S24+Bawana_RLNG!S24+Bawana_Spot!S24</f>
        <v>99.435784397574537</v>
      </c>
      <c r="M24" s="197">
        <f t="shared" si="3"/>
        <v>-3.5784397574545324E-2</v>
      </c>
      <c r="N24" s="196">
        <f>PPCL_NG!M24+PPCL_Spot!M24+GT_NG!M24+GT_Spot!M24+Bawana_NG!M24+Bawana_RLNG!M24+Bawana_Spot!M24</f>
        <v>165.70999999999998</v>
      </c>
      <c r="O24" s="196">
        <f>PPCL_NG!T24+PPCL_Spot!T24+GT_NG!T24+GT_Spot!T24+Bawana_NG!T24+Bawana_RLNG!T24+Bawana_Spot!T24</f>
        <v>165.83362571244123</v>
      </c>
      <c r="P24" s="197">
        <f t="shared" si="4"/>
        <v>-0.1236257124412532</v>
      </c>
      <c r="Q24" s="197">
        <f t="shared" si="5"/>
        <v>-0.42999999999999616</v>
      </c>
    </row>
    <row r="25" spans="1:17">
      <c r="A25" s="33" t="s">
        <v>67</v>
      </c>
      <c r="B25" s="196">
        <f>PPCL_NG!I25+PPCL_Spot!I25+GT_NG!I25+GT_Spot!I25+Bawana_NG!I25+Bawana_RLNG!I25+Bawana_Spot!I25</f>
        <v>321.87</v>
      </c>
      <c r="C25" s="196">
        <f>PPCL_NG!P25+PPCL_Spot!P25+GT_NG!P25+GT_Spot!P25+Bawana_NG!P25+Bawana_RLNG!P25+Bawana_Spot!P25</f>
        <v>322.04190264484862</v>
      </c>
      <c r="D25" s="197">
        <f t="shared" si="0"/>
        <v>-0.17190264484861473</v>
      </c>
      <c r="E25" s="196">
        <f>PPCL_NG!J25+PPCL_Spot!J25+GT_NG!J25+GT_Spot!J25+Bawana_NG!J25+Bawana_RLNG!J25+Bawana_Spot!J25</f>
        <v>122.72999999999999</v>
      </c>
      <c r="F25" s="196">
        <f>PPCL_NG!Q25+PPCL_Spot!Q25+GT_NG!Q25+GT_Spot!Q25+Bawana_NG!Q25+Bawana_RLNG!Q25+Bawana_Spot!Q25</f>
        <v>122.82891536122479</v>
      </c>
      <c r="G25" s="197">
        <f t="shared" si="1"/>
        <v>-9.8915361224797493E-2</v>
      </c>
      <c r="H25" s="196">
        <f>PPCL_NG!K25+PPCL_Spot!K25+GT_NG!K25+GT_Spot!K25+Bawana_NG!K25+Bawana_RLNG!K25+Bawana_Spot!K25</f>
        <v>23.46</v>
      </c>
      <c r="I25" s="196">
        <f>PPCL_NG!R25+PPCL_Spot!R25+GT_NG!R25+GT_Spot!R25+Bawana_NG!R25+Bawana_RLNG!R25+Bawana_Spot!R25</f>
        <v>23.459771883910786</v>
      </c>
      <c r="J25" s="197">
        <f t="shared" si="2"/>
        <v>2.281160892145806E-4</v>
      </c>
      <c r="K25" s="196">
        <f>PPCL_NG!L25+PPCL_Spot!L25+GT_NG!L25+GT_Spot!L25+Bawana_NG!L25+Bawana_RLNG!L25+Bawana_Spot!L25</f>
        <v>99.399999999999991</v>
      </c>
      <c r="L25" s="196">
        <f>PPCL_NG!S25+PPCL_Spot!S25+GT_NG!S25+GT_Spot!S25+Bawana_NG!S25+Bawana_RLNG!S25+Bawana_Spot!S25</f>
        <v>99.435784397574537</v>
      </c>
      <c r="M25" s="197">
        <f t="shared" si="3"/>
        <v>-3.5784397574545324E-2</v>
      </c>
      <c r="N25" s="196">
        <f>PPCL_NG!M25+PPCL_Spot!M25+GT_NG!M25+GT_Spot!M25+Bawana_NG!M25+Bawana_RLNG!M25+Bawana_Spot!M25</f>
        <v>165.70999999999998</v>
      </c>
      <c r="O25" s="196">
        <f>PPCL_NG!T25+PPCL_Spot!T25+GT_NG!T25+GT_Spot!T25+Bawana_NG!T25+Bawana_RLNG!T25+Bawana_Spot!T25</f>
        <v>165.83362571244123</v>
      </c>
      <c r="P25" s="197">
        <f t="shared" si="4"/>
        <v>-0.1236257124412532</v>
      </c>
      <c r="Q25" s="197">
        <f t="shared" si="5"/>
        <v>-0.42999999999999616</v>
      </c>
    </row>
    <row r="26" spans="1:17">
      <c r="A26" s="33" t="s">
        <v>68</v>
      </c>
      <c r="B26" s="196">
        <f>PPCL_NG!I26+PPCL_Spot!I26+GT_NG!I26+GT_Spot!I26+Bawana_NG!I26+Bawana_RLNG!I26+Bawana_Spot!I26</f>
        <v>321.87</v>
      </c>
      <c r="C26" s="196">
        <f>PPCL_NG!P26+PPCL_Spot!P26+GT_NG!P26+GT_Spot!P26+Bawana_NG!P26+Bawana_RLNG!P26+Bawana_Spot!P26</f>
        <v>322.04190264484862</v>
      </c>
      <c r="D26" s="197">
        <f t="shared" si="0"/>
        <v>-0.17190264484861473</v>
      </c>
      <c r="E26" s="196">
        <f>PPCL_NG!J26+PPCL_Spot!J26+GT_NG!J26+GT_Spot!J26+Bawana_NG!J26+Bawana_RLNG!J26+Bawana_Spot!J26</f>
        <v>122.72999999999999</v>
      </c>
      <c r="F26" s="196">
        <f>PPCL_NG!Q26+PPCL_Spot!Q26+GT_NG!Q26+GT_Spot!Q26+Bawana_NG!Q26+Bawana_RLNG!Q26+Bawana_Spot!Q26</f>
        <v>122.82891536122479</v>
      </c>
      <c r="G26" s="197">
        <f t="shared" si="1"/>
        <v>-9.8915361224797493E-2</v>
      </c>
      <c r="H26" s="196">
        <f>PPCL_NG!K26+PPCL_Spot!K26+GT_NG!K26+GT_Spot!K26+Bawana_NG!K26+Bawana_RLNG!K26+Bawana_Spot!K26</f>
        <v>23.46</v>
      </c>
      <c r="I26" s="196">
        <f>PPCL_NG!R26+PPCL_Spot!R26+GT_NG!R26+GT_Spot!R26+Bawana_NG!R26+Bawana_RLNG!R26+Bawana_Spot!R26</f>
        <v>23.459771883910786</v>
      </c>
      <c r="J26" s="197">
        <f t="shared" si="2"/>
        <v>2.281160892145806E-4</v>
      </c>
      <c r="K26" s="196">
        <f>PPCL_NG!L26+PPCL_Spot!L26+GT_NG!L26+GT_Spot!L26+Bawana_NG!L26+Bawana_RLNG!L26+Bawana_Spot!L26</f>
        <v>99.399999999999991</v>
      </c>
      <c r="L26" s="196">
        <f>PPCL_NG!S26+PPCL_Spot!S26+GT_NG!S26+GT_Spot!S26+Bawana_NG!S26+Bawana_RLNG!S26+Bawana_Spot!S26</f>
        <v>99.435784397574537</v>
      </c>
      <c r="M26" s="197">
        <f t="shared" si="3"/>
        <v>-3.5784397574545324E-2</v>
      </c>
      <c r="N26" s="196">
        <f>PPCL_NG!M26+PPCL_Spot!M26+GT_NG!M26+GT_Spot!M26+Bawana_NG!M26+Bawana_RLNG!M26+Bawana_Spot!M26</f>
        <v>165.70999999999998</v>
      </c>
      <c r="O26" s="196">
        <f>PPCL_NG!T26+PPCL_Spot!T26+GT_NG!T26+GT_Spot!T26+Bawana_NG!T26+Bawana_RLNG!T26+Bawana_Spot!T26</f>
        <v>165.83362571244123</v>
      </c>
      <c r="P26" s="197">
        <f t="shared" si="4"/>
        <v>-0.1236257124412532</v>
      </c>
      <c r="Q26" s="197">
        <f t="shared" si="5"/>
        <v>-0.42999999999999616</v>
      </c>
    </row>
    <row r="27" spans="1:17">
      <c r="A27" s="33" t="s">
        <v>69</v>
      </c>
      <c r="B27" s="196">
        <f>PPCL_NG!I27+PPCL_Spot!I27+GT_NG!I27+GT_Spot!I27+Bawana_NG!I27+Bawana_RLNG!I27+Bawana_Spot!I27</f>
        <v>321.87</v>
      </c>
      <c r="C27" s="196">
        <f>PPCL_NG!P27+PPCL_Spot!P27+GT_NG!P27+GT_Spot!P27+Bawana_NG!P27+Bawana_RLNG!P27+Bawana_Spot!P27</f>
        <v>322.04190264484862</v>
      </c>
      <c r="D27" s="197">
        <f t="shared" si="0"/>
        <v>-0.17190264484861473</v>
      </c>
      <c r="E27" s="196">
        <f>PPCL_NG!J27+PPCL_Spot!J27+GT_NG!J27+GT_Spot!J27+Bawana_NG!J27+Bawana_RLNG!J27+Bawana_Spot!J27</f>
        <v>122.72999999999999</v>
      </c>
      <c r="F27" s="196">
        <f>PPCL_NG!Q27+PPCL_Spot!Q27+GT_NG!Q27+GT_Spot!Q27+Bawana_NG!Q27+Bawana_RLNG!Q27+Bawana_Spot!Q27</f>
        <v>122.82891536122479</v>
      </c>
      <c r="G27" s="197">
        <f t="shared" si="1"/>
        <v>-9.8915361224797493E-2</v>
      </c>
      <c r="H27" s="196">
        <f>PPCL_NG!K27+PPCL_Spot!K27+GT_NG!K27+GT_Spot!K27+Bawana_NG!K27+Bawana_RLNG!K27+Bawana_Spot!K27</f>
        <v>23.46</v>
      </c>
      <c r="I27" s="196">
        <f>PPCL_NG!R27+PPCL_Spot!R27+GT_NG!R27+GT_Spot!R27+Bawana_NG!R27+Bawana_RLNG!R27+Bawana_Spot!R27</f>
        <v>23.459771883910786</v>
      </c>
      <c r="J27" s="197">
        <f t="shared" si="2"/>
        <v>2.281160892145806E-4</v>
      </c>
      <c r="K27" s="196">
        <f>PPCL_NG!L27+PPCL_Spot!L27+GT_NG!L27+GT_Spot!L27+Bawana_NG!L27+Bawana_RLNG!L27+Bawana_Spot!L27</f>
        <v>99.399999999999991</v>
      </c>
      <c r="L27" s="196">
        <f>PPCL_NG!S27+PPCL_Spot!S27+GT_NG!S27+GT_Spot!S27+Bawana_NG!S27+Bawana_RLNG!S27+Bawana_Spot!S27</f>
        <v>99.435784397574537</v>
      </c>
      <c r="M27" s="197">
        <f t="shared" si="3"/>
        <v>-3.5784397574545324E-2</v>
      </c>
      <c r="N27" s="196">
        <f>PPCL_NG!M27+PPCL_Spot!M27+GT_NG!M27+GT_Spot!M27+Bawana_NG!M27+Bawana_RLNG!M27+Bawana_Spot!M27</f>
        <v>165.70999999999998</v>
      </c>
      <c r="O27" s="196">
        <f>PPCL_NG!T27+PPCL_Spot!T27+GT_NG!T27+GT_Spot!T27+Bawana_NG!T27+Bawana_RLNG!T27+Bawana_Spot!T27</f>
        <v>165.83362571244123</v>
      </c>
      <c r="P27" s="197">
        <f t="shared" si="4"/>
        <v>-0.1236257124412532</v>
      </c>
      <c r="Q27" s="197">
        <f t="shared" si="5"/>
        <v>-0.42999999999999616</v>
      </c>
    </row>
    <row r="28" spans="1:17">
      <c r="A28" s="33" t="s">
        <v>70</v>
      </c>
      <c r="B28" s="196">
        <f>PPCL_NG!I28+PPCL_Spot!I28+GT_NG!I28+GT_Spot!I28+Bawana_NG!I28+Bawana_RLNG!I28+Bawana_Spot!I28</f>
        <v>321.87</v>
      </c>
      <c r="C28" s="196">
        <f>PPCL_NG!P28+PPCL_Spot!P28+GT_NG!P28+GT_Spot!P28+Bawana_NG!P28+Bawana_RLNG!P28+Bawana_Spot!P28</f>
        <v>322.04190264484862</v>
      </c>
      <c r="D28" s="197">
        <f t="shared" si="0"/>
        <v>-0.17190264484861473</v>
      </c>
      <c r="E28" s="196">
        <f>PPCL_NG!J28+PPCL_Spot!J28+GT_NG!J28+GT_Spot!J28+Bawana_NG!J28+Bawana_RLNG!J28+Bawana_Spot!J28</f>
        <v>122.72999999999999</v>
      </c>
      <c r="F28" s="196">
        <f>PPCL_NG!Q28+PPCL_Spot!Q28+GT_NG!Q28+GT_Spot!Q28+Bawana_NG!Q28+Bawana_RLNG!Q28+Bawana_Spot!Q28</f>
        <v>122.82891536122479</v>
      </c>
      <c r="G28" s="197">
        <f t="shared" si="1"/>
        <v>-9.8915361224797493E-2</v>
      </c>
      <c r="H28" s="196">
        <f>PPCL_NG!K28+PPCL_Spot!K28+GT_NG!K28+GT_Spot!K28+Bawana_NG!K28+Bawana_RLNG!K28+Bawana_Spot!K28</f>
        <v>23.46</v>
      </c>
      <c r="I28" s="196">
        <f>PPCL_NG!R28+PPCL_Spot!R28+GT_NG!R28+GT_Spot!R28+Bawana_NG!R28+Bawana_RLNG!R28+Bawana_Spot!R28</f>
        <v>23.459771883910786</v>
      </c>
      <c r="J28" s="197">
        <f t="shared" si="2"/>
        <v>2.281160892145806E-4</v>
      </c>
      <c r="K28" s="196">
        <f>PPCL_NG!L28+PPCL_Spot!L28+GT_NG!L28+GT_Spot!L28+Bawana_NG!L28+Bawana_RLNG!L28+Bawana_Spot!L28</f>
        <v>99.399999999999991</v>
      </c>
      <c r="L28" s="196">
        <f>PPCL_NG!S28+PPCL_Spot!S28+GT_NG!S28+GT_Spot!S28+Bawana_NG!S28+Bawana_RLNG!S28+Bawana_Spot!S28</f>
        <v>99.435784397574537</v>
      </c>
      <c r="M28" s="197">
        <f t="shared" si="3"/>
        <v>-3.5784397574545324E-2</v>
      </c>
      <c r="N28" s="196">
        <f>PPCL_NG!M28+PPCL_Spot!M28+GT_NG!M28+GT_Spot!M28+Bawana_NG!M28+Bawana_RLNG!M28+Bawana_Spot!M28</f>
        <v>165.70999999999998</v>
      </c>
      <c r="O28" s="196">
        <f>PPCL_NG!T28+PPCL_Spot!T28+GT_NG!T28+GT_Spot!T28+Bawana_NG!T28+Bawana_RLNG!T28+Bawana_Spot!T28</f>
        <v>165.83362571244123</v>
      </c>
      <c r="P28" s="197">
        <f t="shared" si="4"/>
        <v>-0.1236257124412532</v>
      </c>
      <c r="Q28" s="197">
        <f t="shared" si="5"/>
        <v>-0.42999999999999616</v>
      </c>
    </row>
    <row r="29" spans="1:17">
      <c r="A29" s="33" t="s">
        <v>71</v>
      </c>
      <c r="B29" s="196">
        <f>PPCL_NG!I29+PPCL_Spot!I29+GT_NG!I29+GT_Spot!I29+Bawana_NG!I29+Bawana_RLNG!I29+Bawana_Spot!I29</f>
        <v>330.92</v>
      </c>
      <c r="C29" s="196">
        <f>PPCL_NG!P29+PPCL_Spot!P29+GT_NG!P29+GT_Spot!P29+Bawana_NG!P29+Bawana_RLNG!P29+Bawana_Spot!P29</f>
        <v>331.09180230733426</v>
      </c>
      <c r="D29" s="197">
        <f t="shared" si="0"/>
        <v>-0.17180230733424651</v>
      </c>
      <c r="E29" s="196">
        <f>PPCL_NG!J29+PPCL_Spot!J29+GT_NG!J29+GT_Spot!J29+Bawana_NG!J29+Bawana_RLNG!J29+Bawana_Spot!J29</f>
        <v>122.72999999999999</v>
      </c>
      <c r="F29" s="196">
        <f>PPCL_NG!Q29+PPCL_Spot!Q29+GT_NG!Q29+GT_Spot!Q29+Bawana_NG!Q29+Bawana_RLNG!Q29+Bawana_Spot!Q29</f>
        <v>122.82899999381959</v>
      </c>
      <c r="G29" s="197">
        <f t="shared" si="1"/>
        <v>-9.899999381960356E-2</v>
      </c>
      <c r="H29" s="196">
        <f>PPCL_NG!K29+PPCL_Spot!K29+GT_NG!K29+GT_Spot!K29+Bawana_NG!K29+Bawana_RLNG!K29+Bawana_Spot!K29</f>
        <v>23.46</v>
      </c>
      <c r="I29" s="196">
        <f>PPCL_NG!R29+PPCL_Spot!R29+GT_NG!R29+GT_Spot!R29+Bawana_NG!R29+Bawana_RLNG!R29+Bawana_Spot!R29</f>
        <v>23.45978286734087</v>
      </c>
      <c r="J29" s="197">
        <f t="shared" si="2"/>
        <v>2.1713265913092528E-4</v>
      </c>
      <c r="K29" s="196">
        <f>PPCL_NG!L29+PPCL_Spot!L29+GT_NG!L29+GT_Spot!L29+Bawana_NG!L29+Bawana_RLNG!L29+Bawana_Spot!L29</f>
        <v>103.3</v>
      </c>
      <c r="L29" s="196">
        <f>PPCL_NG!S29+PPCL_Spot!S29+GT_NG!S29+GT_Spot!S29+Bawana_NG!S29+Bawana_RLNG!S29+Bawana_Spot!S29</f>
        <v>103.3356582018434</v>
      </c>
      <c r="M29" s="197">
        <f t="shared" si="3"/>
        <v>-3.5658201843403958E-2</v>
      </c>
      <c r="N29" s="196">
        <f>PPCL_NG!M29+PPCL_Spot!M29+GT_NG!M29+GT_Spot!M29+Bawana_NG!M29+Bawana_RLNG!M29+Bawana_Spot!M29</f>
        <v>165.70999999999998</v>
      </c>
      <c r="O29" s="196">
        <f>PPCL_NG!T29+PPCL_Spot!T29+GT_NG!T29+GT_Spot!T29+Bawana_NG!T29+Bawana_RLNG!T29+Bawana_Spot!T29</f>
        <v>165.83375662966182</v>
      </c>
      <c r="P29" s="197">
        <f t="shared" si="4"/>
        <v>-0.12375662966184109</v>
      </c>
      <c r="Q29" s="197">
        <f t="shared" si="5"/>
        <v>-0.42999999999996419</v>
      </c>
    </row>
    <row r="30" spans="1:17">
      <c r="A30" s="33" t="s">
        <v>72</v>
      </c>
      <c r="B30" s="196">
        <f>PPCL_NG!I30+PPCL_Spot!I30+GT_NG!I30+GT_Spot!I30+Bawana_NG!I30+Bawana_RLNG!I30+Bawana_Spot!I30</f>
        <v>330.92</v>
      </c>
      <c r="C30" s="196">
        <f>PPCL_NG!P30+PPCL_Spot!P30+GT_NG!P30+GT_Spot!P30+Bawana_NG!P30+Bawana_RLNG!P30+Bawana_Spot!P30</f>
        <v>331.09180230733426</v>
      </c>
      <c r="D30" s="197">
        <f t="shared" si="0"/>
        <v>-0.17180230733424651</v>
      </c>
      <c r="E30" s="196">
        <f>PPCL_NG!J30+PPCL_Spot!J30+GT_NG!J30+GT_Spot!J30+Bawana_NG!J30+Bawana_RLNG!J30+Bawana_Spot!J30</f>
        <v>122.72999999999999</v>
      </c>
      <c r="F30" s="196">
        <f>PPCL_NG!Q30+PPCL_Spot!Q30+GT_NG!Q30+GT_Spot!Q30+Bawana_NG!Q30+Bawana_RLNG!Q30+Bawana_Spot!Q30</f>
        <v>122.82899999381959</v>
      </c>
      <c r="G30" s="197">
        <f t="shared" si="1"/>
        <v>-9.899999381960356E-2</v>
      </c>
      <c r="H30" s="196">
        <f>PPCL_NG!K30+PPCL_Spot!K30+GT_NG!K30+GT_Spot!K30+Bawana_NG!K30+Bawana_RLNG!K30+Bawana_Spot!K30</f>
        <v>23.46</v>
      </c>
      <c r="I30" s="196">
        <f>PPCL_NG!R30+PPCL_Spot!R30+GT_NG!R30+GT_Spot!R30+Bawana_NG!R30+Bawana_RLNG!R30+Bawana_Spot!R30</f>
        <v>23.45978286734087</v>
      </c>
      <c r="J30" s="197">
        <f t="shared" si="2"/>
        <v>2.1713265913092528E-4</v>
      </c>
      <c r="K30" s="196">
        <f>PPCL_NG!L30+PPCL_Spot!L30+GT_NG!L30+GT_Spot!L30+Bawana_NG!L30+Bawana_RLNG!L30+Bawana_Spot!L30</f>
        <v>103.3</v>
      </c>
      <c r="L30" s="196">
        <f>PPCL_NG!S30+PPCL_Spot!S30+GT_NG!S30+GT_Spot!S30+Bawana_NG!S30+Bawana_RLNG!S30+Bawana_Spot!S30</f>
        <v>103.3356582018434</v>
      </c>
      <c r="M30" s="197">
        <f t="shared" si="3"/>
        <v>-3.5658201843403958E-2</v>
      </c>
      <c r="N30" s="196">
        <f>PPCL_NG!M30+PPCL_Spot!M30+GT_NG!M30+GT_Spot!M30+Bawana_NG!M30+Bawana_RLNG!M30+Bawana_Spot!M30</f>
        <v>165.70999999999998</v>
      </c>
      <c r="O30" s="196">
        <f>PPCL_NG!T30+PPCL_Spot!T30+GT_NG!T30+GT_Spot!T30+Bawana_NG!T30+Bawana_RLNG!T30+Bawana_Spot!T30</f>
        <v>165.83375662966182</v>
      </c>
      <c r="P30" s="197">
        <f t="shared" si="4"/>
        <v>-0.12375662966184109</v>
      </c>
      <c r="Q30" s="197">
        <f t="shared" si="5"/>
        <v>-0.42999999999996419</v>
      </c>
    </row>
    <row r="31" spans="1:17">
      <c r="A31" s="33" t="s">
        <v>73</v>
      </c>
      <c r="B31" s="196">
        <f>PPCL_NG!I31+PPCL_Spot!I31+GT_NG!I31+GT_Spot!I31+Bawana_NG!I31+Bawana_RLNG!I31+Bawana_Spot!I31</f>
        <v>330.92</v>
      </c>
      <c r="C31" s="196">
        <f>PPCL_NG!P31+PPCL_Spot!P31+GT_NG!P31+GT_Spot!P31+Bawana_NG!P31+Bawana_RLNG!P31+Bawana_Spot!P31</f>
        <v>331.09680714076671</v>
      </c>
      <c r="D31" s="197">
        <f t="shared" si="0"/>
        <v>-0.17680714076669801</v>
      </c>
      <c r="E31" s="196">
        <f>PPCL_NG!J31+PPCL_Spot!J31+GT_NG!J31+GT_Spot!J31+Bawana_NG!J31+Bawana_RLNG!J31+Bawana_Spot!J31</f>
        <v>122.72999999999999</v>
      </c>
      <c r="F31" s="196">
        <f>PPCL_NG!Q31+PPCL_Spot!Q31+GT_NG!Q31+GT_Spot!Q31+Bawana_NG!Q31+Bawana_RLNG!Q31+Bawana_Spot!Q31</f>
        <v>122.83067310506291</v>
      </c>
      <c r="G31" s="197">
        <f t="shared" si="1"/>
        <v>-0.10067310506292415</v>
      </c>
      <c r="H31" s="196">
        <f>PPCL_NG!K31+PPCL_Spot!K31+GT_NG!K31+GT_Spot!K31+Bawana_NG!K31+Bawana_RLNG!K31+Bawana_Spot!K31</f>
        <v>23.46</v>
      </c>
      <c r="I31" s="196">
        <f>PPCL_NG!R31+PPCL_Spot!R31+GT_NG!R31+GT_Spot!R31+Bawana_NG!R31+Bawana_RLNG!R31+Bawana_Spot!R31</f>
        <v>23.46</v>
      </c>
      <c r="J31" s="197">
        <f t="shared" si="2"/>
        <v>0</v>
      </c>
      <c r="K31" s="196">
        <f>PPCL_NG!L31+PPCL_Spot!L31+GT_NG!L31+GT_Spot!L31+Bawana_NG!L31+Bawana_RLNG!L31+Bawana_Spot!L31</f>
        <v>106.75999999999999</v>
      </c>
      <c r="L31" s="196">
        <f>PPCL_NG!S31+PPCL_Spot!S31+GT_NG!S31+GT_Spot!S31+Bawana_NG!S31+Bawana_RLNG!S31+Bawana_Spot!S31</f>
        <v>106.79617500731634</v>
      </c>
      <c r="M31" s="197">
        <f t="shared" si="3"/>
        <v>-3.6175007316344931E-2</v>
      </c>
      <c r="N31" s="196">
        <f>PPCL_NG!M31+PPCL_Spot!M31+GT_NG!M31+GT_Spot!M31+Bawana_NG!M31+Bawana_RLNG!M31+Bawana_Spot!M31</f>
        <v>165.70999999999998</v>
      </c>
      <c r="O31" s="196">
        <f>PPCL_NG!T31+PPCL_Spot!T31+GT_NG!T31+GT_Spot!T31+Bawana_NG!T31+Bawana_RLNG!T31+Bawana_Spot!T31</f>
        <v>165.83634474685397</v>
      </c>
      <c r="P31" s="197">
        <f t="shared" si="4"/>
        <v>-0.126344746853988</v>
      </c>
      <c r="Q31" s="197">
        <f t="shared" si="5"/>
        <v>-0.43999999999995509</v>
      </c>
    </row>
    <row r="32" spans="1:17">
      <c r="A32" s="33" t="s">
        <v>74</v>
      </c>
      <c r="B32" s="196">
        <f>PPCL_NG!I32+PPCL_Spot!I32+GT_NG!I32+GT_Spot!I32+Bawana_NG!I32+Bawana_RLNG!I32+Bawana_Spot!I32</f>
        <v>330.92</v>
      </c>
      <c r="C32" s="196">
        <f>PPCL_NG!P32+PPCL_Spot!P32+GT_NG!P32+GT_Spot!P32+Bawana_NG!P32+Bawana_RLNG!P32+Bawana_Spot!P32</f>
        <v>331.09680714076671</v>
      </c>
      <c r="D32" s="197">
        <f t="shared" si="0"/>
        <v>-0.17680714076669801</v>
      </c>
      <c r="E32" s="196">
        <f>PPCL_NG!J32+PPCL_Spot!J32+GT_NG!J32+GT_Spot!J32+Bawana_NG!J32+Bawana_RLNG!J32+Bawana_Spot!J32</f>
        <v>122.72999999999999</v>
      </c>
      <c r="F32" s="196">
        <f>PPCL_NG!Q32+PPCL_Spot!Q32+GT_NG!Q32+GT_Spot!Q32+Bawana_NG!Q32+Bawana_RLNG!Q32+Bawana_Spot!Q32</f>
        <v>122.83067310506291</v>
      </c>
      <c r="G32" s="197">
        <f t="shared" si="1"/>
        <v>-0.10067310506292415</v>
      </c>
      <c r="H32" s="196">
        <f>PPCL_NG!K32+PPCL_Spot!K32+GT_NG!K32+GT_Spot!K32+Bawana_NG!K32+Bawana_RLNG!K32+Bawana_Spot!K32</f>
        <v>23.46</v>
      </c>
      <c r="I32" s="196">
        <f>PPCL_NG!R32+PPCL_Spot!R32+GT_NG!R32+GT_Spot!R32+Bawana_NG!R32+Bawana_RLNG!R32+Bawana_Spot!R32</f>
        <v>23.46</v>
      </c>
      <c r="J32" s="197">
        <f t="shared" si="2"/>
        <v>0</v>
      </c>
      <c r="K32" s="196">
        <f>PPCL_NG!L32+PPCL_Spot!L32+GT_NG!L32+GT_Spot!L32+Bawana_NG!L32+Bawana_RLNG!L32+Bawana_Spot!L32</f>
        <v>106.75999999999999</v>
      </c>
      <c r="L32" s="196">
        <f>PPCL_NG!S32+PPCL_Spot!S32+GT_NG!S32+GT_Spot!S32+Bawana_NG!S32+Bawana_RLNG!S32+Bawana_Spot!S32</f>
        <v>106.79617500731634</v>
      </c>
      <c r="M32" s="197">
        <f t="shared" si="3"/>
        <v>-3.6175007316344931E-2</v>
      </c>
      <c r="N32" s="196">
        <f>PPCL_NG!M32+PPCL_Spot!M32+GT_NG!M32+GT_Spot!M32+Bawana_NG!M32+Bawana_RLNG!M32+Bawana_Spot!M32</f>
        <v>165.70999999999998</v>
      </c>
      <c r="O32" s="196">
        <f>PPCL_NG!T32+PPCL_Spot!T32+GT_NG!T32+GT_Spot!T32+Bawana_NG!T32+Bawana_RLNG!T32+Bawana_Spot!T32</f>
        <v>165.83634474685397</v>
      </c>
      <c r="P32" s="197">
        <f t="shared" si="4"/>
        <v>-0.126344746853988</v>
      </c>
      <c r="Q32" s="197">
        <f t="shared" si="5"/>
        <v>-0.43999999999995509</v>
      </c>
    </row>
    <row r="33" spans="1:17">
      <c r="A33" s="33" t="s">
        <v>75</v>
      </c>
      <c r="B33" s="196">
        <f>PPCL_NG!I33+PPCL_Spot!I33+GT_NG!I33+GT_Spot!I33+Bawana_NG!I33+Bawana_RLNG!I33+Bawana_Spot!I33</f>
        <v>330.92</v>
      </c>
      <c r="C33" s="196">
        <f>PPCL_NG!P33+PPCL_Spot!P33+GT_NG!P33+GT_Spot!P33+Bawana_NG!P33+Bawana_RLNG!P33+Bawana_Spot!P33</f>
        <v>331.09680714076671</v>
      </c>
      <c r="D33" s="197">
        <f t="shared" si="0"/>
        <v>-0.17680714076669801</v>
      </c>
      <c r="E33" s="196">
        <f>PPCL_NG!J33+PPCL_Spot!J33+GT_NG!J33+GT_Spot!J33+Bawana_NG!J33+Bawana_RLNG!J33+Bawana_Spot!J33</f>
        <v>122.72999999999999</v>
      </c>
      <c r="F33" s="196">
        <f>PPCL_NG!Q33+PPCL_Spot!Q33+GT_NG!Q33+GT_Spot!Q33+Bawana_NG!Q33+Bawana_RLNG!Q33+Bawana_Spot!Q33</f>
        <v>122.83067310506291</v>
      </c>
      <c r="G33" s="197">
        <f t="shared" si="1"/>
        <v>-0.10067310506292415</v>
      </c>
      <c r="H33" s="196">
        <f>PPCL_NG!K33+PPCL_Spot!K33+GT_NG!K33+GT_Spot!K33+Bawana_NG!K33+Bawana_RLNG!K33+Bawana_Spot!K33</f>
        <v>23.46</v>
      </c>
      <c r="I33" s="196">
        <f>PPCL_NG!R33+PPCL_Spot!R33+GT_NG!R33+GT_Spot!R33+Bawana_NG!R33+Bawana_RLNG!R33+Bawana_Spot!R33</f>
        <v>23.46</v>
      </c>
      <c r="J33" s="197">
        <f t="shared" si="2"/>
        <v>0</v>
      </c>
      <c r="K33" s="196">
        <f>PPCL_NG!L33+PPCL_Spot!L33+GT_NG!L33+GT_Spot!L33+Bawana_NG!L33+Bawana_RLNG!L33+Bawana_Spot!L33</f>
        <v>106.75999999999999</v>
      </c>
      <c r="L33" s="196">
        <f>PPCL_NG!S33+PPCL_Spot!S33+GT_NG!S33+GT_Spot!S33+Bawana_NG!S33+Bawana_RLNG!S33+Bawana_Spot!S33</f>
        <v>106.79617500731634</v>
      </c>
      <c r="M33" s="197">
        <f t="shared" si="3"/>
        <v>-3.6175007316344931E-2</v>
      </c>
      <c r="N33" s="196">
        <f>PPCL_NG!M33+PPCL_Spot!M33+GT_NG!M33+GT_Spot!M33+Bawana_NG!M33+Bawana_RLNG!M33+Bawana_Spot!M33</f>
        <v>165.70999999999998</v>
      </c>
      <c r="O33" s="196">
        <f>PPCL_NG!T33+PPCL_Spot!T33+GT_NG!T33+GT_Spot!T33+Bawana_NG!T33+Bawana_RLNG!T33+Bawana_Spot!T33</f>
        <v>165.83634474685397</v>
      </c>
      <c r="P33" s="197">
        <f t="shared" si="4"/>
        <v>-0.126344746853988</v>
      </c>
      <c r="Q33" s="197">
        <f t="shared" si="5"/>
        <v>-0.43999999999995509</v>
      </c>
    </row>
    <row r="34" spans="1:17">
      <c r="A34" s="33" t="s">
        <v>76</v>
      </c>
      <c r="B34" s="196">
        <f>PPCL_NG!I34+PPCL_Spot!I34+GT_NG!I34+GT_Spot!I34+Bawana_NG!I34+Bawana_RLNG!I34+Bawana_Spot!I34</f>
        <v>330.92</v>
      </c>
      <c r="C34" s="196">
        <f>PPCL_NG!P34+PPCL_Spot!P34+GT_NG!P34+GT_Spot!P34+Bawana_NG!P34+Bawana_RLNG!P34+Bawana_Spot!P34</f>
        <v>331.09680714076671</v>
      </c>
      <c r="D34" s="197">
        <f t="shared" si="0"/>
        <v>-0.17680714076669801</v>
      </c>
      <c r="E34" s="196">
        <f>PPCL_NG!J34+PPCL_Spot!J34+GT_NG!J34+GT_Spot!J34+Bawana_NG!J34+Bawana_RLNG!J34+Bawana_Spot!J34</f>
        <v>122.72999999999999</v>
      </c>
      <c r="F34" s="196">
        <f>PPCL_NG!Q34+PPCL_Spot!Q34+GT_NG!Q34+GT_Spot!Q34+Bawana_NG!Q34+Bawana_RLNG!Q34+Bawana_Spot!Q34</f>
        <v>122.83067310506291</v>
      </c>
      <c r="G34" s="197">
        <f t="shared" si="1"/>
        <v>-0.10067310506292415</v>
      </c>
      <c r="H34" s="196">
        <f>PPCL_NG!K34+PPCL_Spot!K34+GT_NG!K34+GT_Spot!K34+Bawana_NG!K34+Bawana_RLNG!K34+Bawana_Spot!K34</f>
        <v>23.46</v>
      </c>
      <c r="I34" s="196">
        <f>PPCL_NG!R34+PPCL_Spot!R34+GT_NG!R34+GT_Spot!R34+Bawana_NG!R34+Bawana_RLNG!R34+Bawana_Spot!R34</f>
        <v>23.46</v>
      </c>
      <c r="J34" s="197">
        <f t="shared" si="2"/>
        <v>0</v>
      </c>
      <c r="K34" s="196">
        <f>PPCL_NG!L34+PPCL_Spot!L34+GT_NG!L34+GT_Spot!L34+Bawana_NG!L34+Bawana_RLNG!L34+Bawana_Spot!L34</f>
        <v>106.75999999999999</v>
      </c>
      <c r="L34" s="196">
        <f>PPCL_NG!S34+PPCL_Spot!S34+GT_NG!S34+GT_Spot!S34+Bawana_NG!S34+Bawana_RLNG!S34+Bawana_Spot!S34</f>
        <v>106.79617500731634</v>
      </c>
      <c r="M34" s="197">
        <f t="shared" si="3"/>
        <v>-3.6175007316344931E-2</v>
      </c>
      <c r="N34" s="196">
        <f>PPCL_NG!M34+PPCL_Spot!M34+GT_NG!M34+GT_Spot!M34+Bawana_NG!M34+Bawana_RLNG!M34+Bawana_Spot!M34</f>
        <v>165.70999999999998</v>
      </c>
      <c r="O34" s="196">
        <f>PPCL_NG!T34+PPCL_Spot!T34+GT_NG!T34+GT_Spot!T34+Bawana_NG!T34+Bawana_RLNG!T34+Bawana_Spot!T34</f>
        <v>165.83634474685397</v>
      </c>
      <c r="P34" s="197">
        <f t="shared" si="4"/>
        <v>-0.126344746853988</v>
      </c>
      <c r="Q34" s="197">
        <f t="shared" si="5"/>
        <v>-0.43999999999995509</v>
      </c>
    </row>
    <row r="35" spans="1:17">
      <c r="A35" s="33" t="s">
        <v>77</v>
      </c>
      <c r="B35" s="196">
        <f>PPCL_NG!I35+PPCL_Spot!I35+GT_NG!I35+GT_Spot!I35+Bawana_NG!I35+Bawana_RLNG!I35+Bawana_Spot!I35</f>
        <v>330.92</v>
      </c>
      <c r="C35" s="196">
        <f>PPCL_NG!P35+PPCL_Spot!P35+GT_NG!P35+GT_Spot!P35+Bawana_NG!P35+Bawana_RLNG!P35+Bawana_Spot!P35</f>
        <v>331.09680714076671</v>
      </c>
      <c r="D35" s="197">
        <f t="shared" si="0"/>
        <v>-0.17680714076669801</v>
      </c>
      <c r="E35" s="196">
        <f>PPCL_NG!J35+PPCL_Spot!J35+GT_NG!J35+GT_Spot!J35+Bawana_NG!J35+Bawana_RLNG!J35+Bawana_Spot!J35</f>
        <v>122.72999999999999</v>
      </c>
      <c r="F35" s="196">
        <f>PPCL_NG!Q35+PPCL_Spot!Q35+GT_NG!Q35+GT_Spot!Q35+Bawana_NG!Q35+Bawana_RLNG!Q35+Bawana_Spot!Q35</f>
        <v>122.83067310506291</v>
      </c>
      <c r="G35" s="197">
        <f t="shared" si="1"/>
        <v>-0.10067310506292415</v>
      </c>
      <c r="H35" s="196">
        <f>PPCL_NG!K35+PPCL_Spot!K35+GT_NG!K35+GT_Spot!K35+Bawana_NG!K35+Bawana_RLNG!K35+Bawana_Spot!K35</f>
        <v>23.46</v>
      </c>
      <c r="I35" s="196">
        <f>PPCL_NG!R35+PPCL_Spot!R35+GT_NG!R35+GT_Spot!R35+Bawana_NG!R35+Bawana_RLNG!R35+Bawana_Spot!R35</f>
        <v>23.46</v>
      </c>
      <c r="J35" s="197">
        <f t="shared" si="2"/>
        <v>0</v>
      </c>
      <c r="K35" s="196">
        <f>PPCL_NG!L35+PPCL_Spot!L35+GT_NG!L35+GT_Spot!L35+Bawana_NG!L35+Bawana_RLNG!L35+Bawana_Spot!L35</f>
        <v>106.75999999999999</v>
      </c>
      <c r="L35" s="196">
        <f>PPCL_NG!S35+PPCL_Spot!S35+GT_NG!S35+GT_Spot!S35+Bawana_NG!S35+Bawana_RLNG!S35+Bawana_Spot!S35</f>
        <v>106.79617500731634</v>
      </c>
      <c r="M35" s="197">
        <f t="shared" si="3"/>
        <v>-3.6175007316344931E-2</v>
      </c>
      <c r="N35" s="196">
        <f>PPCL_NG!M35+PPCL_Spot!M35+GT_NG!M35+GT_Spot!M35+Bawana_NG!M35+Bawana_RLNG!M35+Bawana_Spot!M35</f>
        <v>165.70999999999998</v>
      </c>
      <c r="O35" s="196">
        <f>PPCL_NG!T35+PPCL_Spot!T35+GT_NG!T35+GT_Spot!T35+Bawana_NG!T35+Bawana_RLNG!T35+Bawana_Spot!T35</f>
        <v>165.83634474685397</v>
      </c>
      <c r="P35" s="197">
        <f t="shared" si="4"/>
        <v>-0.126344746853988</v>
      </c>
      <c r="Q35" s="197">
        <f t="shared" si="5"/>
        <v>-0.43999999999995509</v>
      </c>
    </row>
    <row r="36" spans="1:17">
      <c r="A36" s="33" t="s">
        <v>78</v>
      </c>
      <c r="B36" s="196">
        <f>PPCL_NG!I36+PPCL_Spot!I36+GT_NG!I36+GT_Spot!I36+Bawana_NG!I36+Bawana_RLNG!I36+Bawana_Spot!I36</f>
        <v>330.92</v>
      </c>
      <c r="C36" s="196">
        <f>PPCL_NG!P36+PPCL_Spot!P36+GT_NG!P36+GT_Spot!P36+Bawana_NG!P36+Bawana_RLNG!P36+Bawana_Spot!P36</f>
        <v>331.09680714076671</v>
      </c>
      <c r="D36" s="197">
        <f t="shared" si="0"/>
        <v>-0.17680714076669801</v>
      </c>
      <c r="E36" s="196">
        <f>PPCL_NG!J36+PPCL_Spot!J36+GT_NG!J36+GT_Spot!J36+Bawana_NG!J36+Bawana_RLNG!J36+Bawana_Spot!J36</f>
        <v>122.72999999999999</v>
      </c>
      <c r="F36" s="196">
        <f>PPCL_NG!Q36+PPCL_Spot!Q36+GT_NG!Q36+GT_Spot!Q36+Bawana_NG!Q36+Bawana_RLNG!Q36+Bawana_Spot!Q36</f>
        <v>122.83067310506291</v>
      </c>
      <c r="G36" s="197">
        <f t="shared" si="1"/>
        <v>-0.10067310506292415</v>
      </c>
      <c r="H36" s="196">
        <f>PPCL_NG!K36+PPCL_Spot!K36+GT_NG!K36+GT_Spot!K36+Bawana_NG!K36+Bawana_RLNG!K36+Bawana_Spot!K36</f>
        <v>23.46</v>
      </c>
      <c r="I36" s="196">
        <f>PPCL_NG!R36+PPCL_Spot!R36+GT_NG!R36+GT_Spot!R36+Bawana_NG!R36+Bawana_RLNG!R36+Bawana_Spot!R36</f>
        <v>23.46</v>
      </c>
      <c r="J36" s="197">
        <f t="shared" si="2"/>
        <v>0</v>
      </c>
      <c r="K36" s="196">
        <f>PPCL_NG!L36+PPCL_Spot!L36+GT_NG!L36+GT_Spot!L36+Bawana_NG!L36+Bawana_RLNG!L36+Bawana_Spot!L36</f>
        <v>106.75999999999999</v>
      </c>
      <c r="L36" s="196">
        <f>PPCL_NG!S36+PPCL_Spot!S36+GT_NG!S36+GT_Spot!S36+Bawana_NG!S36+Bawana_RLNG!S36+Bawana_Spot!S36</f>
        <v>106.79617500731634</v>
      </c>
      <c r="M36" s="197">
        <f t="shared" si="3"/>
        <v>-3.6175007316344931E-2</v>
      </c>
      <c r="N36" s="196">
        <f>PPCL_NG!M36+PPCL_Spot!M36+GT_NG!M36+GT_Spot!M36+Bawana_NG!M36+Bawana_RLNG!M36+Bawana_Spot!M36</f>
        <v>165.70999999999998</v>
      </c>
      <c r="O36" s="196">
        <f>PPCL_NG!T36+PPCL_Spot!T36+GT_NG!T36+GT_Spot!T36+Bawana_NG!T36+Bawana_RLNG!T36+Bawana_Spot!T36</f>
        <v>165.83634474685397</v>
      </c>
      <c r="P36" s="197">
        <f t="shared" si="4"/>
        <v>-0.126344746853988</v>
      </c>
      <c r="Q36" s="197">
        <f t="shared" si="5"/>
        <v>-0.43999999999995509</v>
      </c>
    </row>
    <row r="37" spans="1:17">
      <c r="A37" s="33" t="s">
        <v>79</v>
      </c>
      <c r="B37" s="196">
        <f>PPCL_NG!I37+PPCL_Spot!I37+GT_NG!I37+GT_Spot!I37+Bawana_NG!I37+Bawana_RLNG!I37+Bawana_Spot!I37</f>
        <v>330.92</v>
      </c>
      <c r="C37" s="196">
        <f>PPCL_NG!P37+PPCL_Spot!P37+GT_NG!P37+GT_Spot!P37+Bawana_NG!P37+Bawana_RLNG!P37+Bawana_Spot!P37</f>
        <v>331.09680714076671</v>
      </c>
      <c r="D37" s="197">
        <f t="shared" si="0"/>
        <v>-0.17680714076669801</v>
      </c>
      <c r="E37" s="196">
        <f>PPCL_NG!J37+PPCL_Spot!J37+GT_NG!J37+GT_Spot!J37+Bawana_NG!J37+Bawana_RLNG!J37+Bawana_Spot!J37</f>
        <v>122.72999999999999</v>
      </c>
      <c r="F37" s="196">
        <f>PPCL_NG!Q37+PPCL_Spot!Q37+GT_NG!Q37+GT_Spot!Q37+Bawana_NG!Q37+Bawana_RLNG!Q37+Bawana_Spot!Q37</f>
        <v>122.83067310506291</v>
      </c>
      <c r="G37" s="197">
        <f t="shared" si="1"/>
        <v>-0.10067310506292415</v>
      </c>
      <c r="H37" s="196">
        <f>PPCL_NG!K37+PPCL_Spot!K37+GT_NG!K37+GT_Spot!K37+Bawana_NG!K37+Bawana_RLNG!K37+Bawana_Spot!K37</f>
        <v>23.46</v>
      </c>
      <c r="I37" s="196">
        <f>PPCL_NG!R37+PPCL_Spot!R37+GT_NG!R37+GT_Spot!R37+Bawana_NG!R37+Bawana_RLNG!R37+Bawana_Spot!R37</f>
        <v>23.46</v>
      </c>
      <c r="J37" s="197">
        <f t="shared" si="2"/>
        <v>0</v>
      </c>
      <c r="K37" s="196">
        <f>PPCL_NG!L37+PPCL_Spot!L37+GT_NG!L37+GT_Spot!L37+Bawana_NG!L37+Bawana_RLNG!L37+Bawana_Spot!L37</f>
        <v>106.75999999999999</v>
      </c>
      <c r="L37" s="196">
        <f>PPCL_NG!S37+PPCL_Spot!S37+GT_NG!S37+GT_Spot!S37+Bawana_NG!S37+Bawana_RLNG!S37+Bawana_Spot!S37</f>
        <v>106.79617500731634</v>
      </c>
      <c r="M37" s="197">
        <f t="shared" si="3"/>
        <v>-3.6175007316344931E-2</v>
      </c>
      <c r="N37" s="196">
        <f>PPCL_NG!M37+PPCL_Spot!M37+GT_NG!M37+GT_Spot!M37+Bawana_NG!M37+Bawana_RLNG!M37+Bawana_Spot!M37</f>
        <v>165.70999999999998</v>
      </c>
      <c r="O37" s="196">
        <f>PPCL_NG!T37+PPCL_Spot!T37+GT_NG!T37+GT_Spot!T37+Bawana_NG!T37+Bawana_RLNG!T37+Bawana_Spot!T37</f>
        <v>165.83634474685397</v>
      </c>
      <c r="P37" s="197">
        <f t="shared" si="4"/>
        <v>-0.126344746853988</v>
      </c>
      <c r="Q37" s="197">
        <f t="shared" si="5"/>
        <v>-0.43999999999995509</v>
      </c>
    </row>
    <row r="38" spans="1:17">
      <c r="A38" s="33" t="s">
        <v>80</v>
      </c>
      <c r="B38" s="196">
        <f>PPCL_NG!I38+PPCL_Spot!I38+GT_NG!I38+GT_Spot!I38+Bawana_NG!I38+Bawana_RLNG!I38+Bawana_Spot!I38</f>
        <v>330.92</v>
      </c>
      <c r="C38" s="196">
        <f>PPCL_NG!P38+PPCL_Spot!P38+GT_NG!P38+GT_Spot!P38+Bawana_NG!P38+Bawana_RLNG!P38+Bawana_Spot!P38</f>
        <v>331.09680714076671</v>
      </c>
      <c r="D38" s="197">
        <f t="shared" si="0"/>
        <v>-0.17680714076669801</v>
      </c>
      <c r="E38" s="196">
        <f>PPCL_NG!J38+PPCL_Spot!J38+GT_NG!J38+GT_Spot!J38+Bawana_NG!J38+Bawana_RLNG!J38+Bawana_Spot!J38</f>
        <v>122.72999999999999</v>
      </c>
      <c r="F38" s="196">
        <f>PPCL_NG!Q38+PPCL_Spot!Q38+GT_NG!Q38+GT_Spot!Q38+Bawana_NG!Q38+Bawana_RLNG!Q38+Bawana_Spot!Q38</f>
        <v>122.83067310506291</v>
      </c>
      <c r="G38" s="197">
        <f t="shared" si="1"/>
        <v>-0.10067310506292415</v>
      </c>
      <c r="H38" s="196">
        <f>PPCL_NG!K38+PPCL_Spot!K38+GT_NG!K38+GT_Spot!K38+Bawana_NG!K38+Bawana_RLNG!K38+Bawana_Spot!K38</f>
        <v>23.46</v>
      </c>
      <c r="I38" s="196">
        <f>PPCL_NG!R38+PPCL_Spot!R38+GT_NG!R38+GT_Spot!R38+Bawana_NG!R38+Bawana_RLNG!R38+Bawana_Spot!R38</f>
        <v>23.46</v>
      </c>
      <c r="J38" s="197">
        <f t="shared" si="2"/>
        <v>0</v>
      </c>
      <c r="K38" s="196">
        <f>PPCL_NG!L38+PPCL_Spot!L38+GT_NG!L38+GT_Spot!L38+Bawana_NG!L38+Bawana_RLNG!L38+Bawana_Spot!L38</f>
        <v>106.75999999999999</v>
      </c>
      <c r="L38" s="196">
        <f>PPCL_NG!S38+PPCL_Spot!S38+GT_NG!S38+GT_Spot!S38+Bawana_NG!S38+Bawana_RLNG!S38+Bawana_Spot!S38</f>
        <v>106.79617500731634</v>
      </c>
      <c r="M38" s="197">
        <f t="shared" si="3"/>
        <v>-3.6175007316344931E-2</v>
      </c>
      <c r="N38" s="196">
        <f>PPCL_NG!M38+PPCL_Spot!M38+GT_NG!M38+GT_Spot!M38+Bawana_NG!M38+Bawana_RLNG!M38+Bawana_Spot!M38</f>
        <v>165.70999999999998</v>
      </c>
      <c r="O38" s="196">
        <f>PPCL_NG!T38+PPCL_Spot!T38+GT_NG!T38+GT_Spot!T38+Bawana_NG!T38+Bawana_RLNG!T38+Bawana_Spot!T38</f>
        <v>165.83634474685397</v>
      </c>
      <c r="P38" s="197">
        <f t="shared" si="4"/>
        <v>-0.126344746853988</v>
      </c>
      <c r="Q38" s="197">
        <f t="shared" si="5"/>
        <v>-0.43999999999995509</v>
      </c>
    </row>
    <row r="39" spans="1:17">
      <c r="A39" s="33" t="s">
        <v>81</v>
      </c>
      <c r="B39" s="196">
        <f>PPCL_NG!I39+PPCL_Spot!I39+GT_NG!I39+GT_Spot!I39+Bawana_NG!I39+Bawana_RLNG!I39+Bawana_Spot!I39</f>
        <v>330.92</v>
      </c>
      <c r="C39" s="196">
        <f>PPCL_NG!P39+PPCL_Spot!P39+GT_NG!P39+GT_Spot!P39+Bawana_NG!P39+Bawana_RLNG!P39+Bawana_Spot!P39</f>
        <v>330.97345332162718</v>
      </c>
      <c r="D39" s="197">
        <f t="shared" si="0"/>
        <v>-5.3453321627159767E-2</v>
      </c>
      <c r="E39" s="196">
        <f>PPCL_NG!J39+PPCL_Spot!J39+GT_NG!J39+GT_Spot!J39+Bawana_NG!J39+Bawana_RLNG!J39+Bawana_Spot!J39</f>
        <v>122.72999999999999</v>
      </c>
      <c r="F39" s="196">
        <f>PPCL_NG!Q39+PPCL_Spot!Q39+GT_NG!Q39+GT_Spot!Q39+Bawana_NG!Q39+Bawana_RLNG!Q39+Bawana_Spot!Q39</f>
        <v>122.76043605501901</v>
      </c>
      <c r="G39" s="197">
        <f t="shared" si="1"/>
        <v>-3.0436055019023911E-2</v>
      </c>
      <c r="H39" s="196">
        <f>PPCL_NG!K39+PPCL_Spot!K39+GT_NG!K39+GT_Spot!K39+Bawana_NG!K39+Bawana_RLNG!K39+Bawana_Spot!K39</f>
        <v>23.46</v>
      </c>
      <c r="I39" s="196">
        <f>PPCL_NG!R39+PPCL_Spot!R39+GT_NG!R39+GT_Spot!R39+Bawana_NG!R39+Bawana_RLNG!R39+Bawana_Spot!R39</f>
        <v>23.46</v>
      </c>
      <c r="J39" s="197">
        <f t="shared" si="2"/>
        <v>0</v>
      </c>
      <c r="K39" s="196">
        <f>PPCL_NG!L39+PPCL_Spot!L39+GT_NG!L39+GT_Spot!L39+Bawana_NG!L39+Bawana_RLNG!L39+Bawana_Spot!L39</f>
        <v>106.75999999999999</v>
      </c>
      <c r="L39" s="196">
        <f>PPCL_NG!S39+PPCL_Spot!S39+GT_NG!S39+GT_Spot!S39+Bawana_NG!S39+Bawana_RLNG!S39+Bawana_Spot!S39</f>
        <v>106.77791337430493</v>
      </c>
      <c r="M39" s="197">
        <f t="shared" si="3"/>
        <v>-1.7913374304939111E-2</v>
      </c>
      <c r="N39" s="196">
        <f>PPCL_NG!M39+PPCL_Spot!M39+GT_NG!M39+GT_Spot!M39+Bawana_NG!M39+Bawana_RLNG!M39+Bawana_Spot!M39</f>
        <v>165.70999999999998</v>
      </c>
      <c r="O39" s="196">
        <f>PPCL_NG!T39+PPCL_Spot!T39+GT_NG!T39+GT_Spot!T39+Bawana_NG!T39+Bawana_RLNG!T39+Bawana_Spot!T39</f>
        <v>165.74819724904887</v>
      </c>
      <c r="P39" s="197">
        <f t="shared" si="4"/>
        <v>-3.819724904889199E-2</v>
      </c>
      <c r="Q39" s="197">
        <f t="shared" si="5"/>
        <v>-0.14000000000001478</v>
      </c>
    </row>
    <row r="40" spans="1:17">
      <c r="A40" s="33" t="s">
        <v>82</v>
      </c>
      <c r="B40" s="196">
        <f>PPCL_NG!I40+PPCL_Spot!I40+GT_NG!I40+GT_Spot!I40+Bawana_NG!I40+Bawana_RLNG!I40+Bawana_Spot!I40</f>
        <v>330.92</v>
      </c>
      <c r="C40" s="196">
        <f>PPCL_NG!P40+PPCL_Spot!P40+GT_NG!P40+GT_Spot!P40+Bawana_NG!P40+Bawana_RLNG!P40+Bawana_Spot!P40</f>
        <v>330.97345332162718</v>
      </c>
      <c r="D40" s="197">
        <f t="shared" si="0"/>
        <v>-5.3453321627159767E-2</v>
      </c>
      <c r="E40" s="196">
        <f>PPCL_NG!J40+PPCL_Spot!J40+GT_NG!J40+GT_Spot!J40+Bawana_NG!J40+Bawana_RLNG!J40+Bawana_Spot!J40</f>
        <v>122.72999999999999</v>
      </c>
      <c r="F40" s="196">
        <f>PPCL_NG!Q40+PPCL_Spot!Q40+GT_NG!Q40+GT_Spot!Q40+Bawana_NG!Q40+Bawana_RLNG!Q40+Bawana_Spot!Q40</f>
        <v>122.76043605501901</v>
      </c>
      <c r="G40" s="197">
        <f t="shared" si="1"/>
        <v>-3.0436055019023911E-2</v>
      </c>
      <c r="H40" s="196">
        <f>PPCL_NG!K40+PPCL_Spot!K40+GT_NG!K40+GT_Spot!K40+Bawana_NG!K40+Bawana_RLNG!K40+Bawana_Spot!K40</f>
        <v>23.46</v>
      </c>
      <c r="I40" s="196">
        <f>PPCL_NG!R40+PPCL_Spot!R40+GT_NG!R40+GT_Spot!R40+Bawana_NG!R40+Bawana_RLNG!R40+Bawana_Spot!R40</f>
        <v>23.46</v>
      </c>
      <c r="J40" s="197">
        <f t="shared" si="2"/>
        <v>0</v>
      </c>
      <c r="K40" s="196">
        <f>PPCL_NG!L40+PPCL_Spot!L40+GT_NG!L40+GT_Spot!L40+Bawana_NG!L40+Bawana_RLNG!L40+Bawana_Spot!L40</f>
        <v>106.75999999999999</v>
      </c>
      <c r="L40" s="196">
        <f>PPCL_NG!S40+PPCL_Spot!S40+GT_NG!S40+GT_Spot!S40+Bawana_NG!S40+Bawana_RLNG!S40+Bawana_Spot!S40</f>
        <v>106.77791337430493</v>
      </c>
      <c r="M40" s="197">
        <f t="shared" si="3"/>
        <v>-1.7913374304939111E-2</v>
      </c>
      <c r="N40" s="196">
        <f>PPCL_NG!M40+PPCL_Spot!M40+GT_NG!M40+GT_Spot!M40+Bawana_NG!M40+Bawana_RLNG!M40+Bawana_Spot!M40</f>
        <v>165.70999999999998</v>
      </c>
      <c r="O40" s="196">
        <f>PPCL_NG!T40+PPCL_Spot!T40+GT_NG!T40+GT_Spot!T40+Bawana_NG!T40+Bawana_RLNG!T40+Bawana_Spot!T40</f>
        <v>165.74819724904887</v>
      </c>
      <c r="P40" s="197">
        <f t="shared" si="4"/>
        <v>-3.819724904889199E-2</v>
      </c>
      <c r="Q40" s="197">
        <f t="shared" si="5"/>
        <v>-0.14000000000001478</v>
      </c>
    </row>
    <row r="41" spans="1:17">
      <c r="A41" s="33" t="s">
        <v>83</v>
      </c>
      <c r="B41" s="196">
        <f>PPCL_NG!I41+PPCL_Spot!I41+GT_NG!I41+GT_Spot!I41+Bawana_NG!I41+Bawana_RLNG!I41+Bawana_Spot!I41</f>
        <v>330.92</v>
      </c>
      <c r="C41" s="196">
        <f>PPCL_NG!P41+PPCL_Spot!P41+GT_NG!P41+GT_Spot!P41+Bawana_NG!P41+Bawana_RLNG!P41+Bawana_Spot!P41</f>
        <v>330.97345332162718</v>
      </c>
      <c r="D41" s="197">
        <f t="shared" si="0"/>
        <v>-5.3453321627159767E-2</v>
      </c>
      <c r="E41" s="196">
        <f>PPCL_NG!J41+PPCL_Spot!J41+GT_NG!J41+GT_Spot!J41+Bawana_NG!J41+Bawana_RLNG!J41+Bawana_Spot!J41</f>
        <v>122.72999999999999</v>
      </c>
      <c r="F41" s="196">
        <f>PPCL_NG!Q41+PPCL_Spot!Q41+GT_NG!Q41+GT_Spot!Q41+Bawana_NG!Q41+Bawana_RLNG!Q41+Bawana_Spot!Q41</f>
        <v>122.76043605501901</v>
      </c>
      <c r="G41" s="197">
        <f t="shared" si="1"/>
        <v>-3.0436055019023911E-2</v>
      </c>
      <c r="H41" s="196">
        <f>PPCL_NG!K41+PPCL_Spot!K41+GT_NG!K41+GT_Spot!K41+Bawana_NG!K41+Bawana_RLNG!K41+Bawana_Spot!K41</f>
        <v>23.46</v>
      </c>
      <c r="I41" s="196">
        <f>PPCL_NG!R41+PPCL_Spot!R41+GT_NG!R41+GT_Spot!R41+Bawana_NG!R41+Bawana_RLNG!R41+Bawana_Spot!R41</f>
        <v>23.46</v>
      </c>
      <c r="J41" s="197">
        <f t="shared" si="2"/>
        <v>0</v>
      </c>
      <c r="K41" s="196">
        <f>PPCL_NG!L41+PPCL_Spot!L41+GT_NG!L41+GT_Spot!L41+Bawana_NG!L41+Bawana_RLNG!L41+Bawana_Spot!L41</f>
        <v>106.75999999999999</v>
      </c>
      <c r="L41" s="196">
        <f>PPCL_NG!S41+PPCL_Spot!S41+GT_NG!S41+GT_Spot!S41+Bawana_NG!S41+Bawana_RLNG!S41+Bawana_Spot!S41</f>
        <v>106.77791337430493</v>
      </c>
      <c r="M41" s="197">
        <f t="shared" si="3"/>
        <v>-1.7913374304939111E-2</v>
      </c>
      <c r="N41" s="196">
        <f>PPCL_NG!M41+PPCL_Spot!M41+GT_NG!M41+GT_Spot!M41+Bawana_NG!M41+Bawana_RLNG!M41+Bawana_Spot!M41</f>
        <v>165.70999999999998</v>
      </c>
      <c r="O41" s="196">
        <f>PPCL_NG!T41+PPCL_Spot!T41+GT_NG!T41+GT_Spot!T41+Bawana_NG!T41+Bawana_RLNG!T41+Bawana_Spot!T41</f>
        <v>165.74819724904887</v>
      </c>
      <c r="P41" s="197">
        <f t="shared" si="4"/>
        <v>-3.819724904889199E-2</v>
      </c>
      <c r="Q41" s="197">
        <f t="shared" si="5"/>
        <v>-0.14000000000001478</v>
      </c>
    </row>
    <row r="42" spans="1:17">
      <c r="A42" s="33" t="s">
        <v>84</v>
      </c>
      <c r="B42" s="196">
        <f>PPCL_NG!I42+PPCL_Spot!I42+GT_NG!I42+GT_Spot!I42+Bawana_NG!I42+Bawana_RLNG!I42+Bawana_Spot!I42</f>
        <v>330.92</v>
      </c>
      <c r="C42" s="196">
        <f>PPCL_NG!P42+PPCL_Spot!P42+GT_NG!P42+GT_Spot!P42+Bawana_NG!P42+Bawana_RLNG!P42+Bawana_Spot!P42</f>
        <v>330.97345332162718</v>
      </c>
      <c r="D42" s="197">
        <f t="shared" si="0"/>
        <v>-5.3453321627159767E-2</v>
      </c>
      <c r="E42" s="196">
        <f>PPCL_NG!J42+PPCL_Spot!J42+GT_NG!J42+GT_Spot!J42+Bawana_NG!J42+Bawana_RLNG!J42+Bawana_Spot!J42</f>
        <v>122.72999999999999</v>
      </c>
      <c r="F42" s="196">
        <f>PPCL_NG!Q42+PPCL_Spot!Q42+GT_NG!Q42+GT_Spot!Q42+Bawana_NG!Q42+Bawana_RLNG!Q42+Bawana_Spot!Q42</f>
        <v>122.76043605501901</v>
      </c>
      <c r="G42" s="197">
        <f t="shared" si="1"/>
        <v>-3.0436055019023911E-2</v>
      </c>
      <c r="H42" s="196">
        <f>PPCL_NG!K42+PPCL_Spot!K42+GT_NG!K42+GT_Spot!K42+Bawana_NG!K42+Bawana_RLNG!K42+Bawana_Spot!K42</f>
        <v>23.46</v>
      </c>
      <c r="I42" s="196">
        <f>PPCL_NG!R42+PPCL_Spot!R42+GT_NG!R42+GT_Spot!R42+Bawana_NG!R42+Bawana_RLNG!R42+Bawana_Spot!R42</f>
        <v>23.46</v>
      </c>
      <c r="J42" s="197">
        <f t="shared" si="2"/>
        <v>0</v>
      </c>
      <c r="K42" s="196">
        <f>PPCL_NG!L42+PPCL_Spot!L42+GT_NG!L42+GT_Spot!L42+Bawana_NG!L42+Bawana_RLNG!L42+Bawana_Spot!L42</f>
        <v>106.75999999999999</v>
      </c>
      <c r="L42" s="196">
        <f>PPCL_NG!S42+PPCL_Spot!S42+GT_NG!S42+GT_Spot!S42+Bawana_NG!S42+Bawana_RLNG!S42+Bawana_Spot!S42</f>
        <v>106.77791337430493</v>
      </c>
      <c r="M42" s="197">
        <f t="shared" si="3"/>
        <v>-1.7913374304939111E-2</v>
      </c>
      <c r="N42" s="196">
        <f>PPCL_NG!M42+PPCL_Spot!M42+GT_NG!M42+GT_Spot!M42+Bawana_NG!M42+Bawana_RLNG!M42+Bawana_Spot!M42</f>
        <v>165.70999999999998</v>
      </c>
      <c r="O42" s="196">
        <f>PPCL_NG!T42+PPCL_Spot!T42+GT_NG!T42+GT_Spot!T42+Bawana_NG!T42+Bawana_RLNG!T42+Bawana_Spot!T42</f>
        <v>165.74819724904887</v>
      </c>
      <c r="P42" s="197">
        <f t="shared" si="4"/>
        <v>-3.819724904889199E-2</v>
      </c>
      <c r="Q42" s="197">
        <f t="shared" si="5"/>
        <v>-0.14000000000001478</v>
      </c>
    </row>
    <row r="43" spans="1:17">
      <c r="A43" s="33" t="s">
        <v>85</v>
      </c>
      <c r="B43" s="196">
        <f>PPCL_NG!I43+PPCL_Spot!I43+GT_NG!I43+GT_Spot!I43+Bawana_NG!I43+Bawana_RLNG!I43+Bawana_Spot!I43</f>
        <v>329.55</v>
      </c>
      <c r="C43" s="196">
        <f>PPCL_NG!P43+PPCL_Spot!P43+GT_NG!P43+GT_Spot!P43+Bawana_NG!P43+Bawana_RLNG!P43+Bawana_Spot!P43</f>
        <v>329.60061517559717</v>
      </c>
      <c r="D43" s="197">
        <f t="shared" si="0"/>
        <v>-5.0615175597158668E-2</v>
      </c>
      <c r="E43" s="196">
        <f>PPCL_NG!J43+PPCL_Spot!J43+GT_NG!J43+GT_Spot!J43+Bawana_NG!J43+Bawana_RLNG!J43+Bawana_Spot!J43</f>
        <v>121.8</v>
      </c>
      <c r="F43" s="196">
        <f>PPCL_NG!Q43+PPCL_Spot!Q43+GT_NG!Q43+GT_Spot!Q43+Bawana_NG!Q43+Bawana_RLNG!Q43+Bawana_Spot!Q43</f>
        <v>121.82882909385975</v>
      </c>
      <c r="G43" s="197">
        <f t="shared" si="1"/>
        <v>-2.8829093859755517E-2</v>
      </c>
      <c r="H43" s="196">
        <f>PPCL_NG!K43+PPCL_Spot!K43+GT_NG!K43+GT_Spot!K43+Bawana_NG!K43+Bawana_RLNG!K43+Bawana_Spot!K43</f>
        <v>23.169999999999998</v>
      </c>
      <c r="I43" s="196">
        <f>PPCL_NG!R43+PPCL_Spot!R43+GT_NG!R43+GT_Spot!R43+Bawana_NG!R43+Bawana_RLNG!R43+Bawana_Spot!R43</f>
        <v>23.169391951159607</v>
      </c>
      <c r="J43" s="197">
        <f t="shared" si="2"/>
        <v>6.0804884039100671E-4</v>
      </c>
      <c r="K43" s="196">
        <f>PPCL_NG!L43+PPCL_Spot!L43+GT_NG!L43+GT_Spot!L43+Bawana_NG!L43+Bawana_RLNG!L43+Bawana_Spot!L43</f>
        <v>105.3</v>
      </c>
      <c r="L43" s="196">
        <f>PPCL_NG!S43+PPCL_Spot!S43+GT_NG!S43+GT_Spot!S43+Bawana_NG!S43+Bawana_RLNG!S43+Bawana_Spot!S43</f>
        <v>105.30490084842866</v>
      </c>
      <c r="M43" s="197">
        <f t="shared" si="3"/>
        <v>-4.9008484286616749E-3</v>
      </c>
      <c r="N43" s="196">
        <f>PPCL_NG!M43+PPCL_Spot!M43+GT_NG!M43+GT_Spot!M43+Bawana_NG!M43+Bawana_RLNG!M43+Bawana_Spot!M43</f>
        <v>164.78</v>
      </c>
      <c r="O43" s="196">
        <f>PPCL_NG!T43+PPCL_Spot!T43+GT_NG!T43+GT_Spot!T43+Bawana_NG!T43+Bawana_RLNG!T43+Bawana_Spot!T43</f>
        <v>164.81626293095476</v>
      </c>
      <c r="P43" s="197">
        <f t="shared" si="4"/>
        <v>-3.6262930954762851E-2</v>
      </c>
      <c r="Q43" s="197">
        <f t="shared" si="5"/>
        <v>-0.1199999999999477</v>
      </c>
    </row>
    <row r="44" spans="1:17">
      <c r="A44" s="33" t="s">
        <v>86</v>
      </c>
      <c r="B44" s="196">
        <f>PPCL_NG!I44+PPCL_Spot!I44+GT_NG!I44+GT_Spot!I44+Bawana_NG!I44+Bawana_RLNG!I44+Bawana_Spot!I44</f>
        <v>329.55</v>
      </c>
      <c r="C44" s="196">
        <f>PPCL_NG!P44+PPCL_Spot!P44+GT_NG!P44+GT_Spot!P44+Bawana_NG!P44+Bawana_RLNG!P44+Bawana_Spot!P44</f>
        <v>329.60061517559717</v>
      </c>
      <c r="D44" s="197">
        <f t="shared" si="0"/>
        <v>-5.0615175597158668E-2</v>
      </c>
      <c r="E44" s="196">
        <f>PPCL_NG!J44+PPCL_Spot!J44+GT_NG!J44+GT_Spot!J44+Bawana_NG!J44+Bawana_RLNG!J44+Bawana_Spot!J44</f>
        <v>121.8</v>
      </c>
      <c r="F44" s="196">
        <f>PPCL_NG!Q44+PPCL_Spot!Q44+GT_NG!Q44+GT_Spot!Q44+Bawana_NG!Q44+Bawana_RLNG!Q44+Bawana_Spot!Q44</f>
        <v>121.82882909385975</v>
      </c>
      <c r="G44" s="197">
        <f t="shared" si="1"/>
        <v>-2.8829093859755517E-2</v>
      </c>
      <c r="H44" s="196">
        <f>PPCL_NG!K44+PPCL_Spot!K44+GT_NG!K44+GT_Spot!K44+Bawana_NG!K44+Bawana_RLNG!K44+Bawana_Spot!K44</f>
        <v>23.169999999999998</v>
      </c>
      <c r="I44" s="196">
        <f>PPCL_NG!R44+PPCL_Spot!R44+GT_NG!R44+GT_Spot!R44+Bawana_NG!R44+Bawana_RLNG!R44+Bawana_Spot!R44</f>
        <v>23.169391951159607</v>
      </c>
      <c r="J44" s="197">
        <f t="shared" si="2"/>
        <v>6.0804884039100671E-4</v>
      </c>
      <c r="K44" s="196">
        <f>PPCL_NG!L44+PPCL_Spot!L44+GT_NG!L44+GT_Spot!L44+Bawana_NG!L44+Bawana_RLNG!L44+Bawana_Spot!L44</f>
        <v>105.3</v>
      </c>
      <c r="L44" s="196">
        <f>PPCL_NG!S44+PPCL_Spot!S44+GT_NG!S44+GT_Spot!S44+Bawana_NG!S44+Bawana_RLNG!S44+Bawana_Spot!S44</f>
        <v>105.30490084842866</v>
      </c>
      <c r="M44" s="197">
        <f t="shared" si="3"/>
        <v>-4.9008484286616749E-3</v>
      </c>
      <c r="N44" s="196">
        <f>PPCL_NG!M44+PPCL_Spot!M44+GT_NG!M44+GT_Spot!M44+Bawana_NG!M44+Bawana_RLNG!M44+Bawana_Spot!M44</f>
        <v>164.78</v>
      </c>
      <c r="O44" s="196">
        <f>PPCL_NG!T44+PPCL_Spot!T44+GT_NG!T44+GT_Spot!T44+Bawana_NG!T44+Bawana_RLNG!T44+Bawana_Spot!T44</f>
        <v>164.81626293095476</v>
      </c>
      <c r="P44" s="197">
        <f t="shared" si="4"/>
        <v>-3.6262930954762851E-2</v>
      </c>
      <c r="Q44" s="197">
        <f t="shared" si="5"/>
        <v>-0.1199999999999477</v>
      </c>
    </row>
    <row r="45" spans="1:17">
      <c r="A45" s="33" t="s">
        <v>87</v>
      </c>
      <c r="B45" s="196">
        <f>PPCL_NG!I45+PPCL_Spot!I45+GT_NG!I45+GT_Spot!I45+Bawana_NG!I45+Bawana_RLNG!I45+Bawana_Spot!I45</f>
        <v>329.55</v>
      </c>
      <c r="C45" s="196">
        <f>PPCL_NG!P45+PPCL_Spot!P45+GT_NG!P45+GT_Spot!P45+Bawana_NG!P45+Bawana_RLNG!P45+Bawana_Spot!P45</f>
        <v>329.60061517559717</v>
      </c>
      <c r="D45" s="197">
        <f t="shared" si="0"/>
        <v>-5.0615175597158668E-2</v>
      </c>
      <c r="E45" s="196">
        <f>PPCL_NG!J45+PPCL_Spot!J45+GT_NG!J45+GT_Spot!J45+Bawana_NG!J45+Bawana_RLNG!J45+Bawana_Spot!J45</f>
        <v>121.8</v>
      </c>
      <c r="F45" s="196">
        <f>PPCL_NG!Q45+PPCL_Spot!Q45+GT_NG!Q45+GT_Spot!Q45+Bawana_NG!Q45+Bawana_RLNG!Q45+Bawana_Spot!Q45</f>
        <v>121.82882909385975</v>
      </c>
      <c r="G45" s="197">
        <f t="shared" si="1"/>
        <v>-2.8829093859755517E-2</v>
      </c>
      <c r="H45" s="196">
        <f>PPCL_NG!K45+PPCL_Spot!K45+GT_NG!K45+GT_Spot!K45+Bawana_NG!K45+Bawana_RLNG!K45+Bawana_Spot!K45</f>
        <v>23.169999999999998</v>
      </c>
      <c r="I45" s="196">
        <f>PPCL_NG!R45+PPCL_Spot!R45+GT_NG!R45+GT_Spot!R45+Bawana_NG!R45+Bawana_RLNG!R45+Bawana_Spot!R45</f>
        <v>23.169391951159607</v>
      </c>
      <c r="J45" s="197">
        <f t="shared" si="2"/>
        <v>6.0804884039100671E-4</v>
      </c>
      <c r="K45" s="196">
        <f>PPCL_NG!L45+PPCL_Spot!L45+GT_NG!L45+GT_Spot!L45+Bawana_NG!L45+Bawana_RLNG!L45+Bawana_Spot!L45</f>
        <v>105.3</v>
      </c>
      <c r="L45" s="196">
        <f>PPCL_NG!S45+PPCL_Spot!S45+GT_NG!S45+GT_Spot!S45+Bawana_NG!S45+Bawana_RLNG!S45+Bawana_Spot!S45</f>
        <v>105.30490084842866</v>
      </c>
      <c r="M45" s="197">
        <f t="shared" si="3"/>
        <v>-4.9008484286616749E-3</v>
      </c>
      <c r="N45" s="196">
        <f>PPCL_NG!M45+PPCL_Spot!M45+GT_NG!M45+GT_Spot!M45+Bawana_NG!M45+Bawana_RLNG!M45+Bawana_Spot!M45</f>
        <v>164.78</v>
      </c>
      <c r="O45" s="196">
        <f>PPCL_NG!T45+PPCL_Spot!T45+GT_NG!T45+GT_Spot!T45+Bawana_NG!T45+Bawana_RLNG!T45+Bawana_Spot!T45</f>
        <v>164.81626293095476</v>
      </c>
      <c r="P45" s="197">
        <f t="shared" si="4"/>
        <v>-3.6262930954762851E-2</v>
      </c>
      <c r="Q45" s="197">
        <f t="shared" si="5"/>
        <v>-0.1199999999999477</v>
      </c>
    </row>
    <row r="46" spans="1:17">
      <c r="A46" s="33" t="s">
        <v>88</v>
      </c>
      <c r="B46" s="196">
        <f>PPCL_NG!I46+PPCL_Spot!I46+GT_NG!I46+GT_Spot!I46+Bawana_NG!I46+Bawana_RLNG!I46+Bawana_Spot!I46</f>
        <v>329.55</v>
      </c>
      <c r="C46" s="196">
        <f>PPCL_NG!P46+PPCL_Spot!P46+GT_NG!P46+GT_Spot!P46+Bawana_NG!P46+Bawana_RLNG!P46+Bawana_Spot!P46</f>
        <v>329.60061517559717</v>
      </c>
      <c r="D46" s="197">
        <f t="shared" si="0"/>
        <v>-5.0615175597158668E-2</v>
      </c>
      <c r="E46" s="196">
        <f>PPCL_NG!J46+PPCL_Spot!J46+GT_NG!J46+GT_Spot!J46+Bawana_NG!J46+Bawana_RLNG!J46+Bawana_Spot!J46</f>
        <v>121.8</v>
      </c>
      <c r="F46" s="196">
        <f>PPCL_NG!Q46+PPCL_Spot!Q46+GT_NG!Q46+GT_Spot!Q46+Bawana_NG!Q46+Bawana_RLNG!Q46+Bawana_Spot!Q46</f>
        <v>121.82882909385975</v>
      </c>
      <c r="G46" s="197">
        <f t="shared" si="1"/>
        <v>-2.8829093859755517E-2</v>
      </c>
      <c r="H46" s="196">
        <f>PPCL_NG!K46+PPCL_Spot!K46+GT_NG!K46+GT_Spot!K46+Bawana_NG!K46+Bawana_RLNG!K46+Bawana_Spot!K46</f>
        <v>23.169999999999998</v>
      </c>
      <c r="I46" s="196">
        <f>PPCL_NG!R46+PPCL_Spot!R46+GT_NG!R46+GT_Spot!R46+Bawana_NG!R46+Bawana_RLNG!R46+Bawana_Spot!R46</f>
        <v>23.169391951159607</v>
      </c>
      <c r="J46" s="197">
        <f t="shared" si="2"/>
        <v>6.0804884039100671E-4</v>
      </c>
      <c r="K46" s="196">
        <f>PPCL_NG!L46+PPCL_Spot!L46+GT_NG!L46+GT_Spot!L46+Bawana_NG!L46+Bawana_RLNG!L46+Bawana_Spot!L46</f>
        <v>105.3</v>
      </c>
      <c r="L46" s="196">
        <f>PPCL_NG!S46+PPCL_Spot!S46+GT_NG!S46+GT_Spot!S46+Bawana_NG!S46+Bawana_RLNG!S46+Bawana_Spot!S46</f>
        <v>105.30490084842866</v>
      </c>
      <c r="M46" s="197">
        <f t="shared" si="3"/>
        <v>-4.9008484286616749E-3</v>
      </c>
      <c r="N46" s="196">
        <f>PPCL_NG!M46+PPCL_Spot!M46+GT_NG!M46+GT_Spot!M46+Bawana_NG!M46+Bawana_RLNG!M46+Bawana_Spot!M46</f>
        <v>164.78</v>
      </c>
      <c r="O46" s="196">
        <f>PPCL_NG!T46+PPCL_Spot!T46+GT_NG!T46+GT_Spot!T46+Bawana_NG!T46+Bawana_RLNG!T46+Bawana_Spot!T46</f>
        <v>164.81626293095476</v>
      </c>
      <c r="P46" s="197">
        <f t="shared" si="4"/>
        <v>-3.6262930954762851E-2</v>
      </c>
      <c r="Q46" s="197">
        <f t="shared" si="5"/>
        <v>-0.1199999999999477</v>
      </c>
    </row>
    <row r="47" spans="1:17">
      <c r="A47" s="33" t="s">
        <v>89</v>
      </c>
      <c r="B47" s="196">
        <f>PPCL_NG!I47+PPCL_Spot!I47+GT_NG!I47+GT_Spot!I47+Bawana_NG!I47+Bawana_RLNG!I47+Bawana_Spot!I47</f>
        <v>330.07</v>
      </c>
      <c r="C47" s="196">
        <f>PPCL_NG!P47+PPCL_Spot!P47+GT_NG!P47+GT_Spot!P47+Bawana_NG!P47+Bawana_RLNG!P47+Bawana_Spot!P47</f>
        <v>330.12345332162715</v>
      </c>
      <c r="D47" s="197">
        <f t="shared" si="0"/>
        <v>-5.3453321627159767E-2</v>
      </c>
      <c r="E47" s="196">
        <f>PPCL_NG!J47+PPCL_Spot!J47+GT_NG!J47+GT_Spot!J47+Bawana_NG!J47+Bawana_RLNG!J47+Bawana_Spot!J47</f>
        <v>122.25</v>
      </c>
      <c r="F47" s="196">
        <f>PPCL_NG!Q47+PPCL_Spot!Q47+GT_NG!Q47+GT_Spot!Q47+Bawana_NG!Q47+Bawana_RLNG!Q47+Bawana_Spot!Q47</f>
        <v>122.28043605501901</v>
      </c>
      <c r="G47" s="197">
        <f t="shared" si="1"/>
        <v>-3.04360550190097E-2</v>
      </c>
      <c r="H47" s="196">
        <f>PPCL_NG!K47+PPCL_Spot!K47+GT_NG!K47+GT_Spot!K47+Bawana_NG!K47+Bawana_RLNG!K47+Bawana_Spot!K47</f>
        <v>23.28</v>
      </c>
      <c r="I47" s="196">
        <f>PPCL_NG!R47+PPCL_Spot!R47+GT_NG!R47+GT_Spot!R47+Bawana_NG!R47+Bawana_RLNG!R47+Bawana_Spot!R47</f>
        <v>23.28</v>
      </c>
      <c r="J47" s="197">
        <f t="shared" si="2"/>
        <v>0</v>
      </c>
      <c r="K47" s="196">
        <f>PPCL_NG!L47+PPCL_Spot!L47+GT_NG!L47+GT_Spot!L47+Bawana_NG!L47+Bawana_RLNG!L47+Bawana_Spot!L47</f>
        <v>105.86</v>
      </c>
      <c r="L47" s="196">
        <f>PPCL_NG!S47+PPCL_Spot!S47+GT_NG!S47+GT_Spot!S47+Bawana_NG!S47+Bawana_RLNG!S47+Bawana_Spot!S47</f>
        <v>105.86791337430495</v>
      </c>
      <c r="M47" s="197">
        <f t="shared" si="3"/>
        <v>-7.9133743049482064E-3</v>
      </c>
      <c r="N47" s="196">
        <f>PPCL_NG!M47+PPCL_Spot!M47+GT_NG!M47+GT_Spot!M47+Bawana_NG!M47+Bawana_RLNG!M47+Bawana_Spot!M47</f>
        <v>165.13</v>
      </c>
      <c r="O47" s="196">
        <f>PPCL_NG!T47+PPCL_Spot!T47+GT_NG!T47+GT_Spot!T47+Bawana_NG!T47+Bawana_RLNG!T47+Bawana_Spot!T47</f>
        <v>165.16819724904886</v>
      </c>
      <c r="P47" s="197">
        <f t="shared" si="4"/>
        <v>-3.8197249048863569E-2</v>
      </c>
      <c r="Q47" s="197">
        <f t="shared" si="5"/>
        <v>-0.12999999999998124</v>
      </c>
    </row>
    <row r="48" spans="1:17">
      <c r="A48" s="33" t="s">
        <v>90</v>
      </c>
      <c r="B48" s="196">
        <f>PPCL_NG!I48+PPCL_Spot!I48+GT_NG!I48+GT_Spot!I48+Bawana_NG!I48+Bawana_RLNG!I48+Bawana_Spot!I48</f>
        <v>330.07</v>
      </c>
      <c r="C48" s="196">
        <f>PPCL_NG!P48+PPCL_Spot!P48+GT_NG!P48+GT_Spot!P48+Bawana_NG!P48+Bawana_RLNG!P48+Bawana_Spot!P48</f>
        <v>330.12345332162715</v>
      </c>
      <c r="D48" s="197">
        <f t="shared" si="0"/>
        <v>-5.3453321627159767E-2</v>
      </c>
      <c r="E48" s="196">
        <f>PPCL_NG!J48+PPCL_Spot!J48+GT_NG!J48+GT_Spot!J48+Bawana_NG!J48+Bawana_RLNG!J48+Bawana_Spot!J48</f>
        <v>122.25</v>
      </c>
      <c r="F48" s="196">
        <f>PPCL_NG!Q48+PPCL_Spot!Q48+GT_NG!Q48+GT_Spot!Q48+Bawana_NG!Q48+Bawana_RLNG!Q48+Bawana_Spot!Q48</f>
        <v>122.28043605501901</v>
      </c>
      <c r="G48" s="197">
        <f t="shared" si="1"/>
        <v>-3.04360550190097E-2</v>
      </c>
      <c r="H48" s="196">
        <f>PPCL_NG!K48+PPCL_Spot!K48+GT_NG!K48+GT_Spot!K48+Bawana_NG!K48+Bawana_RLNG!K48+Bawana_Spot!K48</f>
        <v>23.28</v>
      </c>
      <c r="I48" s="196">
        <f>PPCL_NG!R48+PPCL_Spot!R48+GT_NG!R48+GT_Spot!R48+Bawana_NG!R48+Bawana_RLNG!R48+Bawana_Spot!R48</f>
        <v>23.28</v>
      </c>
      <c r="J48" s="197">
        <f t="shared" si="2"/>
        <v>0</v>
      </c>
      <c r="K48" s="196">
        <f>PPCL_NG!L48+PPCL_Spot!L48+GT_NG!L48+GT_Spot!L48+Bawana_NG!L48+Bawana_RLNG!L48+Bawana_Spot!L48</f>
        <v>105.86</v>
      </c>
      <c r="L48" s="196">
        <f>PPCL_NG!S48+PPCL_Spot!S48+GT_NG!S48+GT_Spot!S48+Bawana_NG!S48+Bawana_RLNG!S48+Bawana_Spot!S48</f>
        <v>105.86791337430495</v>
      </c>
      <c r="M48" s="197">
        <f t="shared" si="3"/>
        <v>-7.9133743049482064E-3</v>
      </c>
      <c r="N48" s="196">
        <f>PPCL_NG!M48+PPCL_Spot!M48+GT_NG!M48+GT_Spot!M48+Bawana_NG!M48+Bawana_RLNG!M48+Bawana_Spot!M48</f>
        <v>165.13</v>
      </c>
      <c r="O48" s="196">
        <f>PPCL_NG!T48+PPCL_Spot!T48+GT_NG!T48+GT_Spot!T48+Bawana_NG!T48+Bawana_RLNG!T48+Bawana_Spot!T48</f>
        <v>165.16819724904886</v>
      </c>
      <c r="P48" s="197">
        <f t="shared" si="4"/>
        <v>-3.8197249048863569E-2</v>
      </c>
      <c r="Q48" s="197">
        <f t="shared" si="5"/>
        <v>-0.12999999999998124</v>
      </c>
    </row>
    <row r="49" spans="1:17">
      <c r="A49" s="33" t="s">
        <v>91</v>
      </c>
      <c r="B49" s="196">
        <f>PPCL_NG!I49+PPCL_Spot!I49+GT_NG!I49+GT_Spot!I49+Bawana_NG!I49+Bawana_RLNG!I49+Bawana_Spot!I49</f>
        <v>330.07</v>
      </c>
      <c r="C49" s="196">
        <f>PPCL_NG!P49+PPCL_Spot!P49+GT_NG!P49+GT_Spot!P49+Bawana_NG!P49+Bawana_RLNG!P49+Bawana_Spot!P49</f>
        <v>330.12345332162715</v>
      </c>
      <c r="D49" s="197">
        <f t="shared" si="0"/>
        <v>-5.3453321627159767E-2</v>
      </c>
      <c r="E49" s="196">
        <f>PPCL_NG!J49+PPCL_Spot!J49+GT_NG!J49+GT_Spot!J49+Bawana_NG!J49+Bawana_RLNG!J49+Bawana_Spot!J49</f>
        <v>122.25</v>
      </c>
      <c r="F49" s="196">
        <f>PPCL_NG!Q49+PPCL_Spot!Q49+GT_NG!Q49+GT_Spot!Q49+Bawana_NG!Q49+Bawana_RLNG!Q49+Bawana_Spot!Q49</f>
        <v>122.28043605501901</v>
      </c>
      <c r="G49" s="197">
        <f t="shared" si="1"/>
        <v>-3.04360550190097E-2</v>
      </c>
      <c r="H49" s="196">
        <f>PPCL_NG!K49+PPCL_Spot!K49+GT_NG!K49+GT_Spot!K49+Bawana_NG!K49+Bawana_RLNG!K49+Bawana_Spot!K49</f>
        <v>23.28</v>
      </c>
      <c r="I49" s="196">
        <f>PPCL_NG!R49+PPCL_Spot!R49+GT_NG!R49+GT_Spot!R49+Bawana_NG!R49+Bawana_RLNG!R49+Bawana_Spot!R49</f>
        <v>23.28</v>
      </c>
      <c r="J49" s="197">
        <f t="shared" si="2"/>
        <v>0</v>
      </c>
      <c r="K49" s="196">
        <f>PPCL_NG!L49+PPCL_Spot!L49+GT_NG!L49+GT_Spot!L49+Bawana_NG!L49+Bawana_RLNG!L49+Bawana_Spot!L49</f>
        <v>105.86</v>
      </c>
      <c r="L49" s="196">
        <f>PPCL_NG!S49+PPCL_Spot!S49+GT_NG!S49+GT_Spot!S49+Bawana_NG!S49+Bawana_RLNG!S49+Bawana_Spot!S49</f>
        <v>105.86791337430495</v>
      </c>
      <c r="M49" s="197">
        <f t="shared" si="3"/>
        <v>-7.9133743049482064E-3</v>
      </c>
      <c r="N49" s="196">
        <f>PPCL_NG!M49+PPCL_Spot!M49+GT_NG!M49+GT_Spot!M49+Bawana_NG!M49+Bawana_RLNG!M49+Bawana_Spot!M49</f>
        <v>165.13</v>
      </c>
      <c r="O49" s="196">
        <f>PPCL_NG!T49+PPCL_Spot!T49+GT_NG!T49+GT_Spot!T49+Bawana_NG!T49+Bawana_RLNG!T49+Bawana_Spot!T49</f>
        <v>165.16819724904886</v>
      </c>
      <c r="P49" s="197">
        <f t="shared" si="4"/>
        <v>-3.8197249048863569E-2</v>
      </c>
      <c r="Q49" s="197">
        <f t="shared" si="5"/>
        <v>-0.12999999999998124</v>
      </c>
    </row>
    <row r="50" spans="1:17">
      <c r="A50" s="33" t="s">
        <v>92</v>
      </c>
      <c r="B50" s="196">
        <f>PPCL_NG!I50+PPCL_Spot!I50+GT_NG!I50+GT_Spot!I50+Bawana_NG!I50+Bawana_RLNG!I50+Bawana_Spot!I50</f>
        <v>330.07</v>
      </c>
      <c r="C50" s="196">
        <f>PPCL_NG!P50+PPCL_Spot!P50+GT_NG!P50+GT_Spot!P50+Bawana_NG!P50+Bawana_RLNG!P50+Bawana_Spot!P50</f>
        <v>330.12345332162715</v>
      </c>
      <c r="D50" s="197">
        <f t="shared" si="0"/>
        <v>-5.3453321627159767E-2</v>
      </c>
      <c r="E50" s="196">
        <f>PPCL_NG!J50+PPCL_Spot!J50+GT_NG!J50+GT_Spot!J50+Bawana_NG!J50+Bawana_RLNG!J50+Bawana_Spot!J50</f>
        <v>122.25</v>
      </c>
      <c r="F50" s="196">
        <f>PPCL_NG!Q50+PPCL_Spot!Q50+GT_NG!Q50+GT_Spot!Q50+Bawana_NG!Q50+Bawana_RLNG!Q50+Bawana_Spot!Q50</f>
        <v>122.28043605501901</v>
      </c>
      <c r="G50" s="197">
        <f t="shared" si="1"/>
        <v>-3.04360550190097E-2</v>
      </c>
      <c r="H50" s="196">
        <f>PPCL_NG!K50+PPCL_Spot!K50+GT_NG!K50+GT_Spot!K50+Bawana_NG!K50+Bawana_RLNG!K50+Bawana_Spot!K50</f>
        <v>23.28</v>
      </c>
      <c r="I50" s="196">
        <f>PPCL_NG!R50+PPCL_Spot!R50+GT_NG!R50+GT_Spot!R50+Bawana_NG!R50+Bawana_RLNG!R50+Bawana_Spot!R50</f>
        <v>23.28</v>
      </c>
      <c r="J50" s="197">
        <f t="shared" si="2"/>
        <v>0</v>
      </c>
      <c r="K50" s="196">
        <f>PPCL_NG!L50+PPCL_Spot!L50+GT_NG!L50+GT_Spot!L50+Bawana_NG!L50+Bawana_RLNG!L50+Bawana_Spot!L50</f>
        <v>105.86</v>
      </c>
      <c r="L50" s="196">
        <f>PPCL_NG!S50+PPCL_Spot!S50+GT_NG!S50+GT_Spot!S50+Bawana_NG!S50+Bawana_RLNG!S50+Bawana_Spot!S50</f>
        <v>105.86791337430495</v>
      </c>
      <c r="M50" s="197">
        <f t="shared" si="3"/>
        <v>-7.9133743049482064E-3</v>
      </c>
      <c r="N50" s="196">
        <f>PPCL_NG!M50+PPCL_Spot!M50+GT_NG!M50+GT_Spot!M50+Bawana_NG!M50+Bawana_RLNG!M50+Bawana_Spot!M50</f>
        <v>165.13</v>
      </c>
      <c r="O50" s="196">
        <f>PPCL_NG!T50+PPCL_Spot!T50+GT_NG!T50+GT_Spot!T50+Bawana_NG!T50+Bawana_RLNG!T50+Bawana_Spot!T50</f>
        <v>165.16819724904886</v>
      </c>
      <c r="P50" s="197">
        <f t="shared" si="4"/>
        <v>-3.8197249048863569E-2</v>
      </c>
      <c r="Q50" s="197">
        <f t="shared" si="5"/>
        <v>-0.12999999999998124</v>
      </c>
    </row>
    <row r="51" spans="1:17">
      <c r="A51" s="33" t="s">
        <v>93</v>
      </c>
      <c r="B51" s="196">
        <f>PPCL_NG!I51+PPCL_Spot!I51+GT_NG!I51+GT_Spot!I51+Bawana_NG!I51+Bawana_RLNG!I51+Bawana_Spot!I51</f>
        <v>330.07</v>
      </c>
      <c r="C51" s="196">
        <f>PPCL_NG!P51+PPCL_Spot!P51+GT_NG!P51+GT_Spot!P51+Bawana_NG!P51+Bawana_RLNG!P51+Bawana_Spot!P51</f>
        <v>330.12345332162715</v>
      </c>
      <c r="D51" s="197">
        <f t="shared" si="0"/>
        <v>-5.3453321627159767E-2</v>
      </c>
      <c r="E51" s="196">
        <f>PPCL_NG!J51+PPCL_Spot!J51+GT_NG!J51+GT_Spot!J51+Bawana_NG!J51+Bawana_RLNG!J51+Bawana_Spot!J51</f>
        <v>122.25</v>
      </c>
      <c r="F51" s="196">
        <f>PPCL_NG!Q51+PPCL_Spot!Q51+GT_NG!Q51+GT_Spot!Q51+Bawana_NG!Q51+Bawana_RLNG!Q51+Bawana_Spot!Q51</f>
        <v>122.28043605501901</v>
      </c>
      <c r="G51" s="197">
        <f t="shared" si="1"/>
        <v>-3.04360550190097E-2</v>
      </c>
      <c r="H51" s="196">
        <f>PPCL_NG!K51+PPCL_Spot!K51+GT_NG!K51+GT_Spot!K51+Bawana_NG!K51+Bawana_RLNG!K51+Bawana_Spot!K51</f>
        <v>23.28</v>
      </c>
      <c r="I51" s="196">
        <f>PPCL_NG!R51+PPCL_Spot!R51+GT_NG!R51+GT_Spot!R51+Bawana_NG!R51+Bawana_RLNG!R51+Bawana_Spot!R51</f>
        <v>23.28</v>
      </c>
      <c r="J51" s="197">
        <f t="shared" si="2"/>
        <v>0</v>
      </c>
      <c r="K51" s="196">
        <f>PPCL_NG!L51+PPCL_Spot!L51+GT_NG!L51+GT_Spot!L51+Bawana_NG!L51+Bawana_RLNG!L51+Bawana_Spot!L51</f>
        <v>105.86</v>
      </c>
      <c r="L51" s="196">
        <f>PPCL_NG!S51+PPCL_Spot!S51+GT_NG!S51+GT_Spot!S51+Bawana_NG!S51+Bawana_RLNG!S51+Bawana_Spot!S51</f>
        <v>105.86791337430495</v>
      </c>
      <c r="M51" s="197">
        <f t="shared" si="3"/>
        <v>-7.9133743049482064E-3</v>
      </c>
      <c r="N51" s="196">
        <f>PPCL_NG!M51+PPCL_Spot!M51+GT_NG!M51+GT_Spot!M51+Bawana_NG!M51+Bawana_RLNG!M51+Bawana_Spot!M51</f>
        <v>165.13</v>
      </c>
      <c r="O51" s="196">
        <f>PPCL_NG!T51+PPCL_Spot!T51+GT_NG!T51+GT_Spot!T51+Bawana_NG!T51+Bawana_RLNG!T51+Bawana_Spot!T51</f>
        <v>165.16819724904886</v>
      </c>
      <c r="P51" s="197">
        <f t="shared" si="4"/>
        <v>-3.8197249048863569E-2</v>
      </c>
      <c r="Q51" s="197">
        <f t="shared" si="5"/>
        <v>-0.12999999999998124</v>
      </c>
    </row>
    <row r="52" spans="1:17">
      <c r="A52" s="33" t="s">
        <v>94</v>
      </c>
      <c r="B52" s="196">
        <f>PPCL_NG!I52+PPCL_Spot!I52+GT_NG!I52+GT_Spot!I52+Bawana_NG!I52+Bawana_RLNG!I52+Bawana_Spot!I52</f>
        <v>330.07</v>
      </c>
      <c r="C52" s="196">
        <f>PPCL_NG!P52+PPCL_Spot!P52+GT_NG!P52+GT_Spot!P52+Bawana_NG!P52+Bawana_RLNG!P52+Bawana_Spot!P52</f>
        <v>330.12345332162715</v>
      </c>
      <c r="D52" s="197">
        <f t="shared" si="0"/>
        <v>-5.3453321627159767E-2</v>
      </c>
      <c r="E52" s="196">
        <f>PPCL_NG!J52+PPCL_Spot!J52+GT_NG!J52+GT_Spot!J52+Bawana_NG!J52+Bawana_RLNG!J52+Bawana_Spot!J52</f>
        <v>122.25</v>
      </c>
      <c r="F52" s="196">
        <f>PPCL_NG!Q52+PPCL_Spot!Q52+GT_NG!Q52+GT_Spot!Q52+Bawana_NG!Q52+Bawana_RLNG!Q52+Bawana_Spot!Q52</f>
        <v>122.28043605501901</v>
      </c>
      <c r="G52" s="197">
        <f t="shared" si="1"/>
        <v>-3.04360550190097E-2</v>
      </c>
      <c r="H52" s="196">
        <f>PPCL_NG!K52+PPCL_Spot!K52+GT_NG!K52+GT_Spot!K52+Bawana_NG!K52+Bawana_RLNG!K52+Bawana_Spot!K52</f>
        <v>23.28</v>
      </c>
      <c r="I52" s="196">
        <f>PPCL_NG!R52+PPCL_Spot!R52+GT_NG!R52+GT_Spot!R52+Bawana_NG!R52+Bawana_RLNG!R52+Bawana_Spot!R52</f>
        <v>23.28</v>
      </c>
      <c r="J52" s="197">
        <f t="shared" si="2"/>
        <v>0</v>
      </c>
      <c r="K52" s="196">
        <f>PPCL_NG!L52+PPCL_Spot!L52+GT_NG!L52+GT_Spot!L52+Bawana_NG!L52+Bawana_RLNG!L52+Bawana_Spot!L52</f>
        <v>105.86</v>
      </c>
      <c r="L52" s="196">
        <f>PPCL_NG!S52+PPCL_Spot!S52+GT_NG!S52+GT_Spot!S52+Bawana_NG!S52+Bawana_RLNG!S52+Bawana_Spot!S52</f>
        <v>105.86791337430495</v>
      </c>
      <c r="M52" s="197">
        <f t="shared" si="3"/>
        <v>-7.9133743049482064E-3</v>
      </c>
      <c r="N52" s="196">
        <f>PPCL_NG!M52+PPCL_Spot!M52+GT_NG!M52+GT_Spot!M52+Bawana_NG!M52+Bawana_RLNG!M52+Bawana_Spot!M52</f>
        <v>165.13</v>
      </c>
      <c r="O52" s="196">
        <f>PPCL_NG!T52+PPCL_Spot!T52+GT_NG!T52+GT_Spot!T52+Bawana_NG!T52+Bawana_RLNG!T52+Bawana_Spot!T52</f>
        <v>165.16819724904886</v>
      </c>
      <c r="P52" s="197">
        <f t="shared" si="4"/>
        <v>-3.8197249048863569E-2</v>
      </c>
      <c r="Q52" s="197">
        <f t="shared" si="5"/>
        <v>-0.12999999999998124</v>
      </c>
    </row>
    <row r="53" spans="1:17">
      <c r="A53" s="33" t="s">
        <v>95</v>
      </c>
      <c r="B53" s="196">
        <f>PPCL_NG!I53+PPCL_Spot!I53+GT_NG!I53+GT_Spot!I53+Bawana_NG!I53+Bawana_RLNG!I53+Bawana_Spot!I53</f>
        <v>330.07</v>
      </c>
      <c r="C53" s="196">
        <f>PPCL_NG!P53+PPCL_Spot!P53+GT_NG!P53+GT_Spot!P53+Bawana_NG!P53+Bawana_RLNG!P53+Bawana_Spot!P53</f>
        <v>330.12345332162715</v>
      </c>
      <c r="D53" s="197">
        <f t="shared" si="0"/>
        <v>-5.3453321627159767E-2</v>
      </c>
      <c r="E53" s="196">
        <f>PPCL_NG!J53+PPCL_Spot!J53+GT_NG!J53+GT_Spot!J53+Bawana_NG!J53+Bawana_RLNG!J53+Bawana_Spot!J53</f>
        <v>122.25</v>
      </c>
      <c r="F53" s="196">
        <f>PPCL_NG!Q53+PPCL_Spot!Q53+GT_NG!Q53+GT_Spot!Q53+Bawana_NG!Q53+Bawana_RLNG!Q53+Bawana_Spot!Q53</f>
        <v>122.28043605501901</v>
      </c>
      <c r="G53" s="197">
        <f t="shared" si="1"/>
        <v>-3.04360550190097E-2</v>
      </c>
      <c r="H53" s="196">
        <f>PPCL_NG!K53+PPCL_Spot!K53+GT_NG!K53+GT_Spot!K53+Bawana_NG!K53+Bawana_RLNG!K53+Bawana_Spot!K53</f>
        <v>23.28</v>
      </c>
      <c r="I53" s="196">
        <f>PPCL_NG!R53+PPCL_Spot!R53+GT_NG!R53+GT_Spot!R53+Bawana_NG!R53+Bawana_RLNG!R53+Bawana_Spot!R53</f>
        <v>23.28</v>
      </c>
      <c r="J53" s="197">
        <f t="shared" si="2"/>
        <v>0</v>
      </c>
      <c r="K53" s="196">
        <f>PPCL_NG!L53+PPCL_Spot!L53+GT_NG!L53+GT_Spot!L53+Bawana_NG!L53+Bawana_RLNG!L53+Bawana_Spot!L53</f>
        <v>105.86</v>
      </c>
      <c r="L53" s="196">
        <f>PPCL_NG!S53+PPCL_Spot!S53+GT_NG!S53+GT_Spot!S53+Bawana_NG!S53+Bawana_RLNG!S53+Bawana_Spot!S53</f>
        <v>105.86791337430495</v>
      </c>
      <c r="M53" s="197">
        <f t="shared" si="3"/>
        <v>-7.9133743049482064E-3</v>
      </c>
      <c r="N53" s="196">
        <f>PPCL_NG!M53+PPCL_Spot!M53+GT_NG!M53+GT_Spot!M53+Bawana_NG!M53+Bawana_RLNG!M53+Bawana_Spot!M53</f>
        <v>165.13</v>
      </c>
      <c r="O53" s="196">
        <f>PPCL_NG!T53+PPCL_Spot!T53+GT_NG!T53+GT_Spot!T53+Bawana_NG!T53+Bawana_RLNG!T53+Bawana_Spot!T53</f>
        <v>165.16819724904886</v>
      </c>
      <c r="P53" s="197">
        <f t="shared" si="4"/>
        <v>-3.8197249048863569E-2</v>
      </c>
      <c r="Q53" s="197">
        <f t="shared" si="5"/>
        <v>-0.12999999999998124</v>
      </c>
    </row>
    <row r="54" spans="1:17">
      <c r="A54" s="33" t="s">
        <v>96</v>
      </c>
      <c r="B54" s="196">
        <f>PPCL_NG!I54+PPCL_Spot!I54+GT_NG!I54+GT_Spot!I54+Bawana_NG!I54+Bawana_RLNG!I54+Bawana_Spot!I54</f>
        <v>330.07</v>
      </c>
      <c r="C54" s="196">
        <f>PPCL_NG!P54+PPCL_Spot!P54+GT_NG!P54+GT_Spot!P54+Bawana_NG!P54+Bawana_RLNG!P54+Bawana_Spot!P54</f>
        <v>330.12345332162715</v>
      </c>
      <c r="D54" s="197">
        <f t="shared" si="0"/>
        <v>-5.3453321627159767E-2</v>
      </c>
      <c r="E54" s="196">
        <f>PPCL_NG!J54+PPCL_Spot!J54+GT_NG!J54+GT_Spot!J54+Bawana_NG!J54+Bawana_RLNG!J54+Bawana_Spot!J54</f>
        <v>122.25</v>
      </c>
      <c r="F54" s="196">
        <f>PPCL_NG!Q54+PPCL_Spot!Q54+GT_NG!Q54+GT_Spot!Q54+Bawana_NG!Q54+Bawana_RLNG!Q54+Bawana_Spot!Q54</f>
        <v>122.28043605501901</v>
      </c>
      <c r="G54" s="197">
        <f t="shared" si="1"/>
        <v>-3.04360550190097E-2</v>
      </c>
      <c r="H54" s="196">
        <f>PPCL_NG!K54+PPCL_Spot!K54+GT_NG!K54+GT_Spot!K54+Bawana_NG!K54+Bawana_RLNG!K54+Bawana_Spot!K54</f>
        <v>23.28</v>
      </c>
      <c r="I54" s="196">
        <f>PPCL_NG!R54+PPCL_Spot!R54+GT_NG!R54+GT_Spot!R54+Bawana_NG!R54+Bawana_RLNG!R54+Bawana_Spot!R54</f>
        <v>23.28</v>
      </c>
      <c r="J54" s="197">
        <f t="shared" si="2"/>
        <v>0</v>
      </c>
      <c r="K54" s="196">
        <f>PPCL_NG!L54+PPCL_Spot!L54+GT_NG!L54+GT_Spot!L54+Bawana_NG!L54+Bawana_RLNG!L54+Bawana_Spot!L54</f>
        <v>105.86</v>
      </c>
      <c r="L54" s="196">
        <f>PPCL_NG!S54+PPCL_Spot!S54+GT_NG!S54+GT_Spot!S54+Bawana_NG!S54+Bawana_RLNG!S54+Bawana_Spot!S54</f>
        <v>105.86791337430495</v>
      </c>
      <c r="M54" s="197">
        <f t="shared" si="3"/>
        <v>-7.9133743049482064E-3</v>
      </c>
      <c r="N54" s="196">
        <f>PPCL_NG!M54+PPCL_Spot!M54+GT_NG!M54+GT_Spot!M54+Bawana_NG!M54+Bawana_RLNG!M54+Bawana_Spot!M54</f>
        <v>165.13</v>
      </c>
      <c r="O54" s="196">
        <f>PPCL_NG!T54+PPCL_Spot!T54+GT_NG!T54+GT_Spot!T54+Bawana_NG!T54+Bawana_RLNG!T54+Bawana_Spot!T54</f>
        <v>165.16819724904886</v>
      </c>
      <c r="P54" s="197">
        <f t="shared" si="4"/>
        <v>-3.8197249048863569E-2</v>
      </c>
      <c r="Q54" s="197">
        <f t="shared" si="5"/>
        <v>-0.12999999999998124</v>
      </c>
    </row>
    <row r="55" spans="1:17">
      <c r="A55" s="33" t="s">
        <v>97</v>
      </c>
      <c r="B55" s="196">
        <f>PPCL_NG!I55+PPCL_Spot!I55+GT_NG!I55+GT_Spot!I55+Bawana_NG!I55+Bawana_RLNG!I55+Bawana_Spot!I55</f>
        <v>330.07</v>
      </c>
      <c r="C55" s="196">
        <f>PPCL_NG!P55+PPCL_Spot!P55+GT_NG!P55+GT_Spot!P55+Bawana_NG!P55+Bawana_RLNG!P55+Bawana_Spot!P55</f>
        <v>330.12345332162715</v>
      </c>
      <c r="D55" s="197">
        <f t="shared" si="0"/>
        <v>-5.3453321627159767E-2</v>
      </c>
      <c r="E55" s="196">
        <f>PPCL_NG!J55+PPCL_Spot!J55+GT_NG!J55+GT_Spot!J55+Bawana_NG!J55+Bawana_RLNG!J55+Bawana_Spot!J55</f>
        <v>122.25</v>
      </c>
      <c r="F55" s="196">
        <f>PPCL_NG!Q55+PPCL_Spot!Q55+GT_NG!Q55+GT_Spot!Q55+Bawana_NG!Q55+Bawana_RLNG!Q55+Bawana_Spot!Q55</f>
        <v>122.28043605501901</v>
      </c>
      <c r="G55" s="197">
        <f t="shared" si="1"/>
        <v>-3.04360550190097E-2</v>
      </c>
      <c r="H55" s="196">
        <f>PPCL_NG!K55+PPCL_Spot!K55+GT_NG!K55+GT_Spot!K55+Bawana_NG!K55+Bawana_RLNG!K55+Bawana_Spot!K55</f>
        <v>23.28</v>
      </c>
      <c r="I55" s="196">
        <f>PPCL_NG!R55+PPCL_Spot!R55+GT_NG!R55+GT_Spot!R55+Bawana_NG!R55+Bawana_RLNG!R55+Bawana_Spot!R55</f>
        <v>23.28</v>
      </c>
      <c r="J55" s="197">
        <f t="shared" si="2"/>
        <v>0</v>
      </c>
      <c r="K55" s="196">
        <f>PPCL_NG!L55+PPCL_Spot!L55+GT_NG!L55+GT_Spot!L55+Bawana_NG!L55+Bawana_RLNG!L55+Bawana_Spot!L55</f>
        <v>105.86</v>
      </c>
      <c r="L55" s="196">
        <f>PPCL_NG!S55+PPCL_Spot!S55+GT_NG!S55+GT_Spot!S55+Bawana_NG!S55+Bawana_RLNG!S55+Bawana_Spot!S55</f>
        <v>105.86791337430495</v>
      </c>
      <c r="M55" s="197">
        <f t="shared" si="3"/>
        <v>-7.9133743049482064E-3</v>
      </c>
      <c r="N55" s="196">
        <f>PPCL_NG!M55+PPCL_Spot!M55+GT_NG!M55+GT_Spot!M55+Bawana_NG!M55+Bawana_RLNG!M55+Bawana_Spot!M55</f>
        <v>165.13</v>
      </c>
      <c r="O55" s="196">
        <f>PPCL_NG!T55+PPCL_Spot!T55+GT_NG!T55+GT_Spot!T55+Bawana_NG!T55+Bawana_RLNG!T55+Bawana_Spot!T55</f>
        <v>165.16819724904886</v>
      </c>
      <c r="P55" s="197">
        <f t="shared" si="4"/>
        <v>-3.8197249048863569E-2</v>
      </c>
      <c r="Q55" s="197">
        <f t="shared" si="5"/>
        <v>-0.12999999999998124</v>
      </c>
    </row>
    <row r="56" spans="1:17">
      <c r="A56" s="33" t="s">
        <v>98</v>
      </c>
      <c r="B56" s="196">
        <f>PPCL_NG!I56+PPCL_Spot!I56+GT_NG!I56+GT_Spot!I56+Bawana_NG!I56+Bawana_RLNG!I56+Bawana_Spot!I56</f>
        <v>329.5</v>
      </c>
      <c r="C56" s="196">
        <f>PPCL_NG!P56+PPCL_Spot!P56+GT_NG!P56+GT_Spot!P56+Bawana_NG!P56+Bawana_RLNG!P56+Bawana_Spot!P56</f>
        <v>329.55345332162716</v>
      </c>
      <c r="D56" s="197">
        <f t="shared" si="0"/>
        <v>-5.3453321627159767E-2</v>
      </c>
      <c r="E56" s="196">
        <f>PPCL_NG!J56+PPCL_Spot!J56+GT_NG!J56+GT_Spot!J56+Bawana_NG!J56+Bawana_RLNG!J56+Bawana_Spot!J56</f>
        <v>121.92</v>
      </c>
      <c r="F56" s="196">
        <f>PPCL_NG!Q56+PPCL_Spot!Q56+GT_NG!Q56+GT_Spot!Q56+Bawana_NG!Q56+Bawana_RLNG!Q56+Bawana_Spot!Q56</f>
        <v>121.95043605501903</v>
      </c>
      <c r="G56" s="197">
        <f t="shared" si="1"/>
        <v>-3.0436055019023911E-2</v>
      </c>
      <c r="H56" s="196">
        <f>PPCL_NG!K56+PPCL_Spot!K56+GT_NG!K56+GT_Spot!K56+Bawana_NG!K56+Bawana_RLNG!K56+Bawana_Spot!K56</f>
        <v>23.16</v>
      </c>
      <c r="I56" s="196">
        <f>PPCL_NG!R56+PPCL_Spot!R56+GT_NG!R56+GT_Spot!R56+Bawana_NG!R56+Bawana_RLNG!R56+Bawana_Spot!R56</f>
        <v>23.16</v>
      </c>
      <c r="J56" s="197">
        <f t="shared" si="2"/>
        <v>0</v>
      </c>
      <c r="K56" s="196">
        <f>PPCL_NG!L56+PPCL_Spot!L56+GT_NG!L56+GT_Spot!L56+Bawana_NG!L56+Bawana_RLNG!L56+Bawana_Spot!L56</f>
        <v>105.25999999999999</v>
      </c>
      <c r="L56" s="196">
        <f>PPCL_NG!S56+PPCL_Spot!S56+GT_NG!S56+GT_Spot!S56+Bawana_NG!S56+Bawana_RLNG!S56+Bawana_Spot!S56</f>
        <v>105.26791337430494</v>
      </c>
      <c r="M56" s="197">
        <f t="shared" si="3"/>
        <v>-7.9133743049482064E-3</v>
      </c>
      <c r="N56" s="196">
        <f>PPCL_NG!M56+PPCL_Spot!M56+GT_NG!M56+GT_Spot!M56+Bawana_NG!M56+Bawana_RLNG!M56+Bawana_Spot!M56</f>
        <v>164.75</v>
      </c>
      <c r="O56" s="196">
        <f>PPCL_NG!T56+PPCL_Spot!T56+GT_NG!T56+GT_Spot!T56+Bawana_NG!T56+Bawana_RLNG!T56+Bawana_Spot!T56</f>
        <v>164.78819724904886</v>
      </c>
      <c r="P56" s="197">
        <f t="shared" si="4"/>
        <v>-3.8197249048863569E-2</v>
      </c>
      <c r="Q56" s="197">
        <f t="shared" si="5"/>
        <v>-0.12999999999999545</v>
      </c>
    </row>
    <row r="57" spans="1:17">
      <c r="A57" s="33" t="s">
        <v>99</v>
      </c>
      <c r="B57" s="196">
        <f>PPCL_NG!I57+PPCL_Spot!I57+GT_NG!I57+GT_Spot!I57+Bawana_NG!I57+Bawana_RLNG!I57+Bawana_Spot!I57</f>
        <v>329.5</v>
      </c>
      <c r="C57" s="196">
        <f>PPCL_NG!P57+PPCL_Spot!P57+GT_NG!P57+GT_Spot!P57+Bawana_NG!P57+Bawana_RLNG!P57+Bawana_Spot!P57</f>
        <v>329.55345332162716</v>
      </c>
      <c r="D57" s="197">
        <f t="shared" si="0"/>
        <v>-5.3453321627159767E-2</v>
      </c>
      <c r="E57" s="196">
        <f>PPCL_NG!J57+PPCL_Spot!J57+GT_NG!J57+GT_Spot!J57+Bawana_NG!J57+Bawana_RLNG!J57+Bawana_Spot!J57</f>
        <v>121.92</v>
      </c>
      <c r="F57" s="196">
        <f>PPCL_NG!Q57+PPCL_Spot!Q57+GT_NG!Q57+GT_Spot!Q57+Bawana_NG!Q57+Bawana_RLNG!Q57+Bawana_Spot!Q57</f>
        <v>121.95043605501903</v>
      </c>
      <c r="G57" s="197">
        <f t="shared" si="1"/>
        <v>-3.0436055019023911E-2</v>
      </c>
      <c r="H57" s="196">
        <f>PPCL_NG!K57+PPCL_Spot!K57+GT_NG!K57+GT_Spot!K57+Bawana_NG!K57+Bawana_RLNG!K57+Bawana_Spot!K57</f>
        <v>23.16</v>
      </c>
      <c r="I57" s="196">
        <f>PPCL_NG!R57+PPCL_Spot!R57+GT_NG!R57+GT_Spot!R57+Bawana_NG!R57+Bawana_RLNG!R57+Bawana_Spot!R57</f>
        <v>23.16</v>
      </c>
      <c r="J57" s="197">
        <f t="shared" si="2"/>
        <v>0</v>
      </c>
      <c r="K57" s="196">
        <f>PPCL_NG!L57+PPCL_Spot!L57+GT_NG!L57+GT_Spot!L57+Bawana_NG!L57+Bawana_RLNG!L57+Bawana_Spot!L57</f>
        <v>105.25999999999999</v>
      </c>
      <c r="L57" s="196">
        <f>PPCL_NG!S57+PPCL_Spot!S57+GT_NG!S57+GT_Spot!S57+Bawana_NG!S57+Bawana_RLNG!S57+Bawana_Spot!S57</f>
        <v>105.26791337430494</v>
      </c>
      <c r="M57" s="197">
        <f t="shared" si="3"/>
        <v>-7.9133743049482064E-3</v>
      </c>
      <c r="N57" s="196">
        <f>PPCL_NG!M57+PPCL_Spot!M57+GT_NG!M57+GT_Spot!M57+Bawana_NG!M57+Bawana_RLNG!M57+Bawana_Spot!M57</f>
        <v>164.75</v>
      </c>
      <c r="O57" s="196">
        <f>PPCL_NG!T57+PPCL_Spot!T57+GT_NG!T57+GT_Spot!T57+Bawana_NG!T57+Bawana_RLNG!T57+Bawana_Spot!T57</f>
        <v>164.78819724904886</v>
      </c>
      <c r="P57" s="197">
        <f t="shared" si="4"/>
        <v>-3.8197249048863569E-2</v>
      </c>
      <c r="Q57" s="197">
        <f t="shared" si="5"/>
        <v>-0.12999999999999545</v>
      </c>
    </row>
    <row r="58" spans="1:17">
      <c r="A58" s="33" t="s">
        <v>100</v>
      </c>
      <c r="B58" s="196">
        <f>PPCL_NG!I58+PPCL_Spot!I58+GT_NG!I58+GT_Spot!I58+Bawana_NG!I58+Bawana_RLNG!I58+Bawana_Spot!I58</f>
        <v>329.5</v>
      </c>
      <c r="C58" s="196">
        <f>PPCL_NG!P58+PPCL_Spot!P58+GT_NG!P58+GT_Spot!P58+Bawana_NG!P58+Bawana_RLNG!P58+Bawana_Spot!P58</f>
        <v>329.55345332162716</v>
      </c>
      <c r="D58" s="197">
        <f t="shared" si="0"/>
        <v>-5.3453321627159767E-2</v>
      </c>
      <c r="E58" s="196">
        <f>PPCL_NG!J58+PPCL_Spot!J58+GT_NG!J58+GT_Spot!J58+Bawana_NG!J58+Bawana_RLNG!J58+Bawana_Spot!J58</f>
        <v>121.92</v>
      </c>
      <c r="F58" s="196">
        <f>PPCL_NG!Q58+PPCL_Spot!Q58+GT_NG!Q58+GT_Spot!Q58+Bawana_NG!Q58+Bawana_RLNG!Q58+Bawana_Spot!Q58</f>
        <v>121.95043605501903</v>
      </c>
      <c r="G58" s="197">
        <f t="shared" si="1"/>
        <v>-3.0436055019023911E-2</v>
      </c>
      <c r="H58" s="196">
        <f>PPCL_NG!K58+PPCL_Spot!K58+GT_NG!K58+GT_Spot!K58+Bawana_NG!K58+Bawana_RLNG!K58+Bawana_Spot!K58</f>
        <v>23.16</v>
      </c>
      <c r="I58" s="196">
        <f>PPCL_NG!R58+PPCL_Spot!R58+GT_NG!R58+GT_Spot!R58+Bawana_NG!R58+Bawana_RLNG!R58+Bawana_Spot!R58</f>
        <v>23.16</v>
      </c>
      <c r="J58" s="197">
        <f t="shared" si="2"/>
        <v>0</v>
      </c>
      <c r="K58" s="196">
        <f>PPCL_NG!L58+PPCL_Spot!L58+GT_NG!L58+GT_Spot!L58+Bawana_NG!L58+Bawana_RLNG!L58+Bawana_Spot!L58</f>
        <v>105.25999999999999</v>
      </c>
      <c r="L58" s="196">
        <f>PPCL_NG!S58+PPCL_Spot!S58+GT_NG!S58+GT_Spot!S58+Bawana_NG!S58+Bawana_RLNG!S58+Bawana_Spot!S58</f>
        <v>105.26791337430494</v>
      </c>
      <c r="M58" s="197">
        <f t="shared" si="3"/>
        <v>-7.9133743049482064E-3</v>
      </c>
      <c r="N58" s="196">
        <f>PPCL_NG!M58+PPCL_Spot!M58+GT_NG!M58+GT_Spot!M58+Bawana_NG!M58+Bawana_RLNG!M58+Bawana_Spot!M58</f>
        <v>164.75</v>
      </c>
      <c r="O58" s="196">
        <f>PPCL_NG!T58+PPCL_Spot!T58+GT_NG!T58+GT_Spot!T58+Bawana_NG!T58+Bawana_RLNG!T58+Bawana_Spot!T58</f>
        <v>164.78819724904886</v>
      </c>
      <c r="P58" s="197">
        <f t="shared" si="4"/>
        <v>-3.8197249048863569E-2</v>
      </c>
      <c r="Q58" s="197">
        <f t="shared" si="5"/>
        <v>-0.12999999999999545</v>
      </c>
    </row>
    <row r="59" spans="1:17">
      <c r="A59" s="33" t="s">
        <v>101</v>
      </c>
      <c r="B59" s="196">
        <f>PPCL_NG!I59+PPCL_Spot!I59+GT_NG!I59+GT_Spot!I59+Bawana_NG!I59+Bawana_RLNG!I59+Bawana_Spot!I59</f>
        <v>329.5</v>
      </c>
      <c r="C59" s="196">
        <f>PPCL_NG!P59+PPCL_Spot!P59+GT_NG!P59+GT_Spot!P59+Bawana_NG!P59+Bawana_RLNG!P59+Bawana_Spot!P59</f>
        <v>329.55345332162716</v>
      </c>
      <c r="D59" s="197">
        <f t="shared" si="0"/>
        <v>-5.3453321627159767E-2</v>
      </c>
      <c r="E59" s="196">
        <f>PPCL_NG!J59+PPCL_Spot!J59+GT_NG!J59+GT_Spot!J59+Bawana_NG!J59+Bawana_RLNG!J59+Bawana_Spot!J59</f>
        <v>121.92</v>
      </c>
      <c r="F59" s="196">
        <f>PPCL_NG!Q59+PPCL_Spot!Q59+GT_NG!Q59+GT_Spot!Q59+Bawana_NG!Q59+Bawana_RLNG!Q59+Bawana_Spot!Q59</f>
        <v>121.95043605501903</v>
      </c>
      <c r="G59" s="197">
        <f t="shared" si="1"/>
        <v>-3.0436055019023911E-2</v>
      </c>
      <c r="H59" s="196">
        <f>PPCL_NG!K59+PPCL_Spot!K59+GT_NG!K59+GT_Spot!K59+Bawana_NG!K59+Bawana_RLNG!K59+Bawana_Spot!K59</f>
        <v>23.16</v>
      </c>
      <c r="I59" s="196">
        <f>PPCL_NG!R59+PPCL_Spot!R59+GT_NG!R59+GT_Spot!R59+Bawana_NG!R59+Bawana_RLNG!R59+Bawana_Spot!R59</f>
        <v>23.16</v>
      </c>
      <c r="J59" s="197">
        <f t="shared" si="2"/>
        <v>0</v>
      </c>
      <c r="K59" s="196">
        <f>PPCL_NG!L59+PPCL_Spot!L59+GT_NG!L59+GT_Spot!L59+Bawana_NG!L59+Bawana_RLNG!L59+Bawana_Spot!L59</f>
        <v>105.25999999999999</v>
      </c>
      <c r="L59" s="196">
        <f>PPCL_NG!S59+PPCL_Spot!S59+GT_NG!S59+GT_Spot!S59+Bawana_NG!S59+Bawana_RLNG!S59+Bawana_Spot!S59</f>
        <v>105.26791337430494</v>
      </c>
      <c r="M59" s="197">
        <f t="shared" si="3"/>
        <v>-7.9133743049482064E-3</v>
      </c>
      <c r="N59" s="196">
        <f>PPCL_NG!M59+PPCL_Spot!M59+GT_NG!M59+GT_Spot!M59+Bawana_NG!M59+Bawana_RLNG!M59+Bawana_Spot!M59</f>
        <v>164.75</v>
      </c>
      <c r="O59" s="196">
        <f>PPCL_NG!T59+PPCL_Spot!T59+GT_NG!T59+GT_Spot!T59+Bawana_NG!T59+Bawana_RLNG!T59+Bawana_Spot!T59</f>
        <v>164.78819724904886</v>
      </c>
      <c r="P59" s="197">
        <f t="shared" si="4"/>
        <v>-3.8197249048863569E-2</v>
      </c>
      <c r="Q59" s="197">
        <f t="shared" si="5"/>
        <v>-0.12999999999999545</v>
      </c>
    </row>
    <row r="60" spans="1:17">
      <c r="A60" s="33" t="s">
        <v>102</v>
      </c>
      <c r="B60" s="196">
        <f>PPCL_NG!I60+PPCL_Spot!I60+GT_NG!I60+GT_Spot!I60+Bawana_NG!I60+Bawana_RLNG!I60+Bawana_Spot!I60</f>
        <v>329.5</v>
      </c>
      <c r="C60" s="196">
        <f>PPCL_NG!P60+PPCL_Spot!P60+GT_NG!P60+GT_Spot!P60+Bawana_NG!P60+Bawana_RLNG!P60+Bawana_Spot!P60</f>
        <v>329.55345332162716</v>
      </c>
      <c r="D60" s="197">
        <f t="shared" si="0"/>
        <v>-5.3453321627159767E-2</v>
      </c>
      <c r="E60" s="196">
        <f>PPCL_NG!J60+PPCL_Spot!J60+GT_NG!J60+GT_Spot!J60+Bawana_NG!J60+Bawana_RLNG!J60+Bawana_Spot!J60</f>
        <v>121.92</v>
      </c>
      <c r="F60" s="196">
        <f>PPCL_NG!Q60+PPCL_Spot!Q60+GT_NG!Q60+GT_Spot!Q60+Bawana_NG!Q60+Bawana_RLNG!Q60+Bawana_Spot!Q60</f>
        <v>121.95043605501903</v>
      </c>
      <c r="G60" s="197">
        <f t="shared" si="1"/>
        <v>-3.0436055019023911E-2</v>
      </c>
      <c r="H60" s="196">
        <f>PPCL_NG!K60+PPCL_Spot!K60+GT_NG!K60+GT_Spot!K60+Bawana_NG!K60+Bawana_RLNG!K60+Bawana_Spot!K60</f>
        <v>23.16</v>
      </c>
      <c r="I60" s="196">
        <f>PPCL_NG!R60+PPCL_Spot!R60+GT_NG!R60+GT_Spot!R60+Bawana_NG!R60+Bawana_RLNG!R60+Bawana_Spot!R60</f>
        <v>23.16</v>
      </c>
      <c r="J60" s="197">
        <f t="shared" si="2"/>
        <v>0</v>
      </c>
      <c r="K60" s="196">
        <f>PPCL_NG!L60+PPCL_Spot!L60+GT_NG!L60+GT_Spot!L60+Bawana_NG!L60+Bawana_RLNG!L60+Bawana_Spot!L60</f>
        <v>105.25999999999999</v>
      </c>
      <c r="L60" s="196">
        <f>PPCL_NG!S60+PPCL_Spot!S60+GT_NG!S60+GT_Spot!S60+Bawana_NG!S60+Bawana_RLNG!S60+Bawana_Spot!S60</f>
        <v>105.26791337430494</v>
      </c>
      <c r="M60" s="197">
        <f t="shared" si="3"/>
        <v>-7.9133743049482064E-3</v>
      </c>
      <c r="N60" s="196">
        <f>PPCL_NG!M60+PPCL_Spot!M60+GT_NG!M60+GT_Spot!M60+Bawana_NG!M60+Bawana_RLNG!M60+Bawana_Spot!M60</f>
        <v>164.75</v>
      </c>
      <c r="O60" s="196">
        <f>PPCL_NG!T60+PPCL_Spot!T60+GT_NG!T60+GT_Spot!T60+Bawana_NG!T60+Bawana_RLNG!T60+Bawana_Spot!T60</f>
        <v>164.78819724904886</v>
      </c>
      <c r="P60" s="197">
        <f t="shared" si="4"/>
        <v>-3.8197249048863569E-2</v>
      </c>
      <c r="Q60" s="197">
        <f t="shared" si="5"/>
        <v>-0.12999999999999545</v>
      </c>
    </row>
    <row r="61" spans="1:17">
      <c r="A61" s="33" t="s">
        <v>103</v>
      </c>
      <c r="B61" s="196">
        <f>PPCL_NG!I61+PPCL_Spot!I61+GT_NG!I61+GT_Spot!I61+Bawana_NG!I61+Bawana_RLNG!I61+Bawana_Spot!I61</f>
        <v>329.5</v>
      </c>
      <c r="C61" s="196">
        <f>PPCL_NG!P61+PPCL_Spot!P61+GT_NG!P61+GT_Spot!P61+Bawana_NG!P61+Bawana_RLNG!P61+Bawana_Spot!P61</f>
        <v>329.5486415253805</v>
      </c>
      <c r="D61" s="197">
        <f t="shared" si="0"/>
        <v>-4.8641525380503481E-2</v>
      </c>
      <c r="E61" s="196">
        <f>PPCL_NG!J61+PPCL_Spot!J61+GT_NG!J61+GT_Spot!J61+Bawana_NG!J61+Bawana_RLNG!J61+Bawana_Spot!J61</f>
        <v>131.92000000000002</v>
      </c>
      <c r="F61" s="196">
        <f>PPCL_NG!Q61+PPCL_Spot!Q61+GT_NG!Q61+GT_Spot!Q61+Bawana_NG!Q61+Bawana_RLNG!Q61+Bawana_Spot!Q61</f>
        <v>131.94847001391088</v>
      </c>
      <c r="G61" s="197">
        <f t="shared" si="1"/>
        <v>-2.8470013910862235E-2</v>
      </c>
      <c r="H61" s="196">
        <f>PPCL_NG!K61+PPCL_Spot!K61+GT_NG!K61+GT_Spot!K61+Bawana_NG!K61+Bawana_RLNG!K61+Bawana_Spot!K61</f>
        <v>23.16</v>
      </c>
      <c r="I61" s="196">
        <f>PPCL_NG!R61+PPCL_Spot!R61+GT_NG!R61+GT_Spot!R61+Bawana_NG!R61+Bawana_RLNG!R61+Bawana_Spot!R61</f>
        <v>23.159791242180518</v>
      </c>
      <c r="J61" s="197">
        <f t="shared" si="2"/>
        <v>2.0875781948248573E-4</v>
      </c>
      <c r="K61" s="196">
        <f>PPCL_NG!L61+PPCL_Spot!L61+GT_NG!L61+GT_Spot!L61+Bawana_NG!L61+Bawana_RLNG!L61+Bawana_Spot!L61</f>
        <v>102.58999999999999</v>
      </c>
      <c r="L61" s="196">
        <f>PPCL_NG!S61+PPCL_Spot!S61+GT_NG!S61+GT_Spot!S61+Bawana_NG!S61+Bawana_RLNG!S61+Bawana_Spot!S61</f>
        <v>102.59738826259806</v>
      </c>
      <c r="M61" s="197">
        <f t="shared" si="3"/>
        <v>-7.3882625980701278E-3</v>
      </c>
      <c r="N61" s="196">
        <f>PPCL_NG!M61+PPCL_Spot!M61+GT_NG!M61+GT_Spot!M61+Bawana_NG!M61+Bawana_RLNG!M61+Bawana_Spot!M61</f>
        <v>164.75</v>
      </c>
      <c r="O61" s="196">
        <f>PPCL_NG!T61+PPCL_Spot!T61+GT_NG!T61+GT_Spot!T61+Bawana_NG!T61+Bawana_RLNG!T61+Bawana_Spot!T61</f>
        <v>164.78570895593003</v>
      </c>
      <c r="P61" s="197">
        <f t="shared" si="4"/>
        <v>-3.5708955930033426E-2</v>
      </c>
      <c r="Q61" s="197">
        <f t="shared" si="5"/>
        <v>-0.11999999999998678</v>
      </c>
    </row>
    <row r="62" spans="1:17">
      <c r="A62" s="33" t="s">
        <v>104</v>
      </c>
      <c r="B62" s="196">
        <f>PPCL_NG!I62+PPCL_Spot!I62+GT_NG!I62+GT_Spot!I62+Bawana_NG!I62+Bawana_RLNG!I62+Bawana_Spot!I62</f>
        <v>329.5</v>
      </c>
      <c r="C62" s="196">
        <f>PPCL_NG!P62+PPCL_Spot!P62+GT_NG!P62+GT_Spot!P62+Bawana_NG!P62+Bawana_RLNG!P62+Bawana_Spot!P62</f>
        <v>329.54855948028347</v>
      </c>
      <c r="D62" s="197">
        <f t="shared" si="0"/>
        <v>-4.8559480283472567E-2</v>
      </c>
      <c r="E62" s="196">
        <f>PPCL_NG!J62+PPCL_Spot!J62+GT_NG!J62+GT_Spot!J62+Bawana_NG!J62+Bawana_RLNG!J62+Bawana_Spot!J62</f>
        <v>131.92000000000002</v>
      </c>
      <c r="F62" s="196">
        <f>PPCL_NG!Q62+PPCL_Spot!Q62+GT_NG!Q62+GT_Spot!Q62+Bawana_NG!Q62+Bawana_RLNG!Q62+Bawana_Spot!Q62</f>
        <v>131.94843649128748</v>
      </c>
      <c r="G62" s="197">
        <f t="shared" si="1"/>
        <v>-2.843649128746506E-2</v>
      </c>
      <c r="H62" s="196">
        <f>PPCL_NG!K62+PPCL_Spot!K62+GT_NG!K62+GT_Spot!K62+Bawana_NG!K62+Bawana_RLNG!K62+Bawana_Spot!K62</f>
        <v>23.16</v>
      </c>
      <c r="I62" s="196">
        <f>PPCL_NG!R62+PPCL_Spot!R62+GT_NG!R62+GT_Spot!R62+Bawana_NG!R62+Bawana_RLNG!R62+Bawana_Spot!R62</f>
        <v>23.159787682687416</v>
      </c>
      <c r="J62" s="197">
        <f t="shared" si="2"/>
        <v>2.1231731258453124E-4</v>
      </c>
      <c r="K62" s="196">
        <f>PPCL_NG!L62+PPCL_Spot!L62+GT_NG!L62+GT_Spot!L62+Bawana_NG!L62+Bawana_RLNG!L62+Bawana_Spot!L62</f>
        <v>97.899999999999991</v>
      </c>
      <c r="L62" s="196">
        <f>PPCL_NG!S62+PPCL_Spot!S62+GT_NG!S62+GT_Spot!S62+Bawana_NG!S62+Bawana_RLNG!S62+Bawana_Spot!S62</f>
        <v>97.907549817262833</v>
      </c>
      <c r="M62" s="197">
        <f t="shared" si="3"/>
        <v>-7.5498172628414295E-3</v>
      </c>
      <c r="N62" s="196">
        <f>PPCL_NG!M62+PPCL_Spot!M62+GT_NG!M62+GT_Spot!M62+Bawana_NG!M62+Bawana_RLNG!M62+Bawana_Spot!M62</f>
        <v>164.75</v>
      </c>
      <c r="O62" s="196">
        <f>PPCL_NG!T62+PPCL_Spot!T62+GT_NG!T62+GT_Spot!T62+Bawana_NG!T62+Bawana_RLNG!T62+Bawana_Spot!T62</f>
        <v>164.78566652847883</v>
      </c>
      <c r="P62" s="197">
        <f t="shared" si="4"/>
        <v>-3.5666528478827786E-2</v>
      </c>
      <c r="Q62" s="197">
        <f t="shared" si="5"/>
        <v>-0.12000000000002231</v>
      </c>
    </row>
    <row r="63" spans="1:17">
      <c r="A63" s="33" t="s">
        <v>105</v>
      </c>
      <c r="B63" s="196">
        <f>PPCL_NG!I63+PPCL_Spot!I63+GT_NG!I63+GT_Spot!I63+Bawana_NG!I63+Bawana_RLNG!I63+Bawana_Spot!I63</f>
        <v>310.45</v>
      </c>
      <c r="C63" s="196">
        <f>PPCL_NG!P63+PPCL_Spot!P63+GT_NG!P63+GT_Spot!P63+Bawana_NG!P63+Bawana_RLNG!P63+Bawana_Spot!P63</f>
        <v>310.49893943545084</v>
      </c>
      <c r="D63" s="197">
        <f t="shared" si="0"/>
        <v>-4.8939435450847668E-2</v>
      </c>
      <c r="E63" s="196">
        <f>PPCL_NG!J63+PPCL_Spot!J63+GT_NG!J63+GT_Spot!J63+Bawana_NG!J63+Bawana_RLNG!J63+Bawana_Spot!J63</f>
        <v>131.92000000000002</v>
      </c>
      <c r="F63" s="196">
        <f>PPCL_NG!Q63+PPCL_Spot!Q63+GT_NG!Q63+GT_Spot!Q63+Bawana_NG!Q63+Bawana_RLNG!Q63+Bawana_Spot!Q63</f>
        <v>131.94828770143909</v>
      </c>
      <c r="G63" s="197">
        <f t="shared" si="1"/>
        <v>-2.8287701439069224E-2</v>
      </c>
      <c r="H63" s="196">
        <f>PPCL_NG!K63+PPCL_Spot!K63+GT_NG!K63+GT_Spot!K63+Bawana_NG!K63+Bawana_RLNG!K63+Bawana_Spot!K63</f>
        <v>23.16</v>
      </c>
      <c r="I63" s="196">
        <f>PPCL_NG!R63+PPCL_Spot!R63+GT_NG!R63+GT_Spot!R63+Bawana_NG!R63+Bawana_RLNG!R63+Bawana_Spot!R63</f>
        <v>23.159771883910786</v>
      </c>
      <c r="J63" s="197">
        <f t="shared" si="2"/>
        <v>2.281160892145806E-4</v>
      </c>
      <c r="K63" s="196">
        <f>PPCL_NG!L63+PPCL_Spot!L63+GT_NG!L63+GT_Spot!L63+Bawana_NG!L63+Bawana_RLNG!L63+Bawana_Spot!L63</f>
        <v>97.899999999999991</v>
      </c>
      <c r="L63" s="196">
        <f>PPCL_NG!S63+PPCL_Spot!S63+GT_NG!S63+GT_Spot!S63+Bawana_NG!S63+Bawana_RLNG!S63+Bawana_Spot!S63</f>
        <v>97.90752276456314</v>
      </c>
      <c r="M63" s="197">
        <f t="shared" si="3"/>
        <v>-7.5227645631485984E-3</v>
      </c>
      <c r="N63" s="196">
        <f>PPCL_NG!M63+PPCL_Spot!M63+GT_NG!M63+GT_Spot!M63+Bawana_NG!M63+Bawana_RLNG!M63+Bawana_Spot!M63</f>
        <v>164.75</v>
      </c>
      <c r="O63" s="196">
        <f>PPCL_NG!T63+PPCL_Spot!T63+GT_NG!T63+GT_Spot!T63+Bawana_NG!T63+Bawana_RLNG!T63+Bawana_Spot!T63</f>
        <v>164.78547821463616</v>
      </c>
      <c r="P63" s="197">
        <f t="shared" si="4"/>
        <v>-3.547821463615719E-2</v>
      </c>
      <c r="Q63" s="197">
        <f t="shared" si="5"/>
        <v>-0.1200000000000081</v>
      </c>
    </row>
    <row r="64" spans="1:17">
      <c r="A64" s="33" t="s">
        <v>106</v>
      </c>
      <c r="B64" s="196">
        <f>PPCL_NG!I64+PPCL_Spot!I64+GT_NG!I64+GT_Spot!I64+Bawana_NG!I64+Bawana_RLNG!I64+Bawana_Spot!I64</f>
        <v>310.45</v>
      </c>
      <c r="C64" s="196">
        <f>PPCL_NG!P64+PPCL_Spot!P64+GT_NG!P64+GT_Spot!P64+Bawana_NG!P64+Bawana_RLNG!P64+Bawana_Spot!P64</f>
        <v>310.49893943545084</v>
      </c>
      <c r="D64" s="197">
        <f t="shared" si="0"/>
        <v>-4.8939435450847668E-2</v>
      </c>
      <c r="E64" s="196">
        <f>PPCL_NG!J64+PPCL_Spot!J64+GT_NG!J64+GT_Spot!J64+Bawana_NG!J64+Bawana_RLNG!J64+Bawana_Spot!J64</f>
        <v>131.92000000000002</v>
      </c>
      <c r="F64" s="196">
        <f>PPCL_NG!Q64+PPCL_Spot!Q64+GT_NG!Q64+GT_Spot!Q64+Bawana_NG!Q64+Bawana_RLNG!Q64+Bawana_Spot!Q64</f>
        <v>131.94828770143909</v>
      </c>
      <c r="G64" s="197">
        <f t="shared" si="1"/>
        <v>-2.8287701439069224E-2</v>
      </c>
      <c r="H64" s="196">
        <f>PPCL_NG!K64+PPCL_Spot!K64+GT_NG!K64+GT_Spot!K64+Bawana_NG!K64+Bawana_RLNG!K64+Bawana_Spot!K64</f>
        <v>23.16</v>
      </c>
      <c r="I64" s="196">
        <f>PPCL_NG!R64+PPCL_Spot!R64+GT_NG!R64+GT_Spot!R64+Bawana_NG!R64+Bawana_RLNG!R64+Bawana_Spot!R64</f>
        <v>23.159771883910786</v>
      </c>
      <c r="J64" s="197">
        <f t="shared" si="2"/>
        <v>2.281160892145806E-4</v>
      </c>
      <c r="K64" s="196">
        <f>PPCL_NG!L64+PPCL_Spot!L64+GT_NG!L64+GT_Spot!L64+Bawana_NG!L64+Bawana_RLNG!L64+Bawana_Spot!L64</f>
        <v>97.899999999999991</v>
      </c>
      <c r="L64" s="196">
        <f>PPCL_NG!S64+PPCL_Spot!S64+GT_NG!S64+GT_Spot!S64+Bawana_NG!S64+Bawana_RLNG!S64+Bawana_Spot!S64</f>
        <v>97.90752276456314</v>
      </c>
      <c r="M64" s="197">
        <f t="shared" si="3"/>
        <v>-7.5227645631485984E-3</v>
      </c>
      <c r="N64" s="196">
        <f>PPCL_NG!M64+PPCL_Spot!M64+GT_NG!M64+GT_Spot!M64+Bawana_NG!M64+Bawana_RLNG!M64+Bawana_Spot!M64</f>
        <v>164.75</v>
      </c>
      <c r="O64" s="196">
        <f>PPCL_NG!T64+PPCL_Spot!T64+GT_NG!T64+GT_Spot!T64+Bawana_NG!T64+Bawana_RLNG!T64+Bawana_Spot!T64</f>
        <v>164.78547821463616</v>
      </c>
      <c r="P64" s="197">
        <f t="shared" si="4"/>
        <v>-3.547821463615719E-2</v>
      </c>
      <c r="Q64" s="197">
        <f t="shared" si="5"/>
        <v>-0.1200000000000081</v>
      </c>
    </row>
    <row r="65" spans="1:17">
      <c r="A65" s="33" t="s">
        <v>107</v>
      </c>
      <c r="B65" s="196">
        <f>PPCL_NG!I65+PPCL_Spot!I65+GT_NG!I65+GT_Spot!I65+Bawana_NG!I65+Bawana_RLNG!I65+Bawana_Spot!I65</f>
        <v>310.45</v>
      </c>
      <c r="C65" s="196">
        <f>PPCL_NG!P65+PPCL_Spot!P65+GT_NG!P65+GT_Spot!P65+Bawana_NG!P65+Bawana_RLNG!P65+Bawana_Spot!P65</f>
        <v>310.49893943545084</v>
      </c>
      <c r="D65" s="197">
        <f t="shared" si="0"/>
        <v>-4.8939435450847668E-2</v>
      </c>
      <c r="E65" s="196">
        <f>PPCL_NG!J65+PPCL_Spot!J65+GT_NG!J65+GT_Spot!J65+Bawana_NG!J65+Bawana_RLNG!J65+Bawana_Spot!J65</f>
        <v>131.92000000000002</v>
      </c>
      <c r="F65" s="196">
        <f>PPCL_NG!Q65+PPCL_Spot!Q65+GT_NG!Q65+GT_Spot!Q65+Bawana_NG!Q65+Bawana_RLNG!Q65+Bawana_Spot!Q65</f>
        <v>131.94828770143909</v>
      </c>
      <c r="G65" s="197">
        <f t="shared" si="1"/>
        <v>-2.8287701439069224E-2</v>
      </c>
      <c r="H65" s="196">
        <f>PPCL_NG!K65+PPCL_Spot!K65+GT_NG!K65+GT_Spot!K65+Bawana_NG!K65+Bawana_RLNG!K65+Bawana_Spot!K65</f>
        <v>23.16</v>
      </c>
      <c r="I65" s="196">
        <f>PPCL_NG!R65+PPCL_Spot!R65+GT_NG!R65+GT_Spot!R65+Bawana_NG!R65+Bawana_RLNG!R65+Bawana_Spot!R65</f>
        <v>23.159771883910786</v>
      </c>
      <c r="J65" s="197">
        <f t="shared" si="2"/>
        <v>2.281160892145806E-4</v>
      </c>
      <c r="K65" s="196">
        <f>PPCL_NG!L65+PPCL_Spot!L65+GT_NG!L65+GT_Spot!L65+Bawana_NG!L65+Bawana_RLNG!L65+Bawana_Spot!L65</f>
        <v>97.899999999999991</v>
      </c>
      <c r="L65" s="196">
        <f>PPCL_NG!S65+PPCL_Spot!S65+GT_NG!S65+GT_Spot!S65+Bawana_NG!S65+Bawana_RLNG!S65+Bawana_Spot!S65</f>
        <v>97.90752276456314</v>
      </c>
      <c r="M65" s="197">
        <f t="shared" si="3"/>
        <v>-7.5227645631485984E-3</v>
      </c>
      <c r="N65" s="196">
        <f>PPCL_NG!M65+PPCL_Spot!M65+GT_NG!M65+GT_Spot!M65+Bawana_NG!M65+Bawana_RLNG!M65+Bawana_Spot!M65</f>
        <v>164.75</v>
      </c>
      <c r="O65" s="196">
        <f>PPCL_NG!T65+PPCL_Spot!T65+GT_NG!T65+GT_Spot!T65+Bawana_NG!T65+Bawana_RLNG!T65+Bawana_Spot!T65</f>
        <v>164.78547821463616</v>
      </c>
      <c r="P65" s="197">
        <f t="shared" si="4"/>
        <v>-3.547821463615719E-2</v>
      </c>
      <c r="Q65" s="197">
        <f t="shared" si="5"/>
        <v>-0.1200000000000081</v>
      </c>
    </row>
    <row r="66" spans="1:17">
      <c r="A66" s="33" t="s">
        <v>108</v>
      </c>
      <c r="B66" s="196">
        <f>PPCL_NG!I66+PPCL_Spot!I66+GT_NG!I66+GT_Spot!I66+Bawana_NG!I66+Bawana_RLNG!I66+Bawana_Spot!I66</f>
        <v>311.87</v>
      </c>
      <c r="C66" s="196">
        <f>PPCL_NG!P66+PPCL_Spot!P66+GT_NG!P66+GT_Spot!P66+Bawana_NG!P66+Bawana_RLNG!P66+Bawana_Spot!P66</f>
        <v>311.91893943545085</v>
      </c>
      <c r="D66" s="197">
        <f t="shared" si="0"/>
        <v>-4.8939435450847668E-2</v>
      </c>
      <c r="E66" s="196">
        <f>PPCL_NG!J66+PPCL_Spot!J66+GT_NG!J66+GT_Spot!J66+Bawana_NG!J66+Bawana_RLNG!J66+Bawana_Spot!J66</f>
        <v>132.72999999999999</v>
      </c>
      <c r="F66" s="196">
        <f>PPCL_NG!Q66+PPCL_Spot!Q66+GT_NG!Q66+GT_Spot!Q66+Bawana_NG!Q66+Bawana_RLNG!Q66+Bawana_Spot!Q66</f>
        <v>132.75828770143909</v>
      </c>
      <c r="G66" s="197">
        <f t="shared" si="1"/>
        <v>-2.8287701439097646E-2</v>
      </c>
      <c r="H66" s="196">
        <f>PPCL_NG!K66+PPCL_Spot!K66+GT_NG!K66+GT_Spot!K66+Bawana_NG!K66+Bawana_RLNG!K66+Bawana_Spot!K66</f>
        <v>23.46</v>
      </c>
      <c r="I66" s="196">
        <f>PPCL_NG!R66+PPCL_Spot!R66+GT_NG!R66+GT_Spot!R66+Bawana_NG!R66+Bawana_RLNG!R66+Bawana_Spot!R66</f>
        <v>23.459771883910786</v>
      </c>
      <c r="J66" s="197">
        <f t="shared" si="2"/>
        <v>2.281160892145806E-4</v>
      </c>
      <c r="K66" s="196">
        <f>PPCL_NG!L66+PPCL_Spot!L66+GT_NG!L66+GT_Spot!L66+Bawana_NG!L66+Bawana_RLNG!L66+Bawana_Spot!L66</f>
        <v>99.399999999999991</v>
      </c>
      <c r="L66" s="196">
        <f>PPCL_NG!S66+PPCL_Spot!S66+GT_NG!S66+GT_Spot!S66+Bawana_NG!S66+Bawana_RLNG!S66+Bawana_Spot!S66</f>
        <v>99.417522764563131</v>
      </c>
      <c r="M66" s="197">
        <f t="shared" si="3"/>
        <v>-1.7522764563139503E-2</v>
      </c>
      <c r="N66" s="196">
        <f>PPCL_NG!M66+PPCL_Spot!M66+GT_NG!M66+GT_Spot!M66+Bawana_NG!M66+Bawana_RLNG!M66+Bawana_Spot!M66</f>
        <v>165.70999999999998</v>
      </c>
      <c r="O66" s="196">
        <f>PPCL_NG!T66+PPCL_Spot!T66+GT_NG!T66+GT_Spot!T66+Bawana_NG!T66+Bawana_RLNG!T66+Bawana_Spot!T66</f>
        <v>165.74547821463614</v>
      </c>
      <c r="P66" s="197">
        <f t="shared" si="4"/>
        <v>-3.547821463615719E-2</v>
      </c>
      <c r="Q66" s="197">
        <f t="shared" si="5"/>
        <v>-0.13000000000002743</v>
      </c>
    </row>
    <row r="67" spans="1:17">
      <c r="A67" s="33" t="s">
        <v>109</v>
      </c>
      <c r="B67" s="196">
        <f>PPCL_NG!I67+PPCL_Spot!I67+GT_NG!I67+GT_Spot!I67+Bawana_NG!I67+Bawana_RLNG!I67+Bawana_Spot!I67</f>
        <v>330.92</v>
      </c>
      <c r="C67" s="196">
        <f>PPCL_NG!P67+PPCL_Spot!P67+GT_NG!P67+GT_Spot!P67+Bawana_NG!P67+Bawana_RLNG!P67+Bawana_Spot!P67</f>
        <v>330.96855948028349</v>
      </c>
      <c r="D67" s="197">
        <f t="shared" ref="D67:D99" si="6">B67-C67</f>
        <v>-4.8559480283472567E-2</v>
      </c>
      <c r="E67" s="196">
        <f>PPCL_NG!J67+PPCL_Spot!J67+GT_NG!J67+GT_Spot!J67+Bawana_NG!J67+Bawana_RLNG!J67+Bawana_Spot!J67</f>
        <v>132.72999999999999</v>
      </c>
      <c r="F67" s="196">
        <f>PPCL_NG!Q67+PPCL_Spot!Q67+GT_NG!Q67+GT_Spot!Q67+Bawana_NG!Q67+Bawana_RLNG!Q67+Bawana_Spot!Q67</f>
        <v>132.75843649128748</v>
      </c>
      <c r="G67" s="197">
        <f t="shared" ref="G67:G99" si="7">E67-F67</f>
        <v>-2.8436491287493482E-2</v>
      </c>
      <c r="H67" s="196">
        <f>PPCL_NG!K67+PPCL_Spot!K67+GT_NG!K67+GT_Spot!K67+Bawana_NG!K67+Bawana_RLNG!K67+Bawana_Spot!K67</f>
        <v>23.46</v>
      </c>
      <c r="I67" s="196">
        <f>PPCL_NG!R67+PPCL_Spot!R67+GT_NG!R67+GT_Spot!R67+Bawana_NG!R67+Bawana_RLNG!R67+Bawana_Spot!R67</f>
        <v>23.459787682687413</v>
      </c>
      <c r="J67" s="197">
        <f t="shared" ref="J67:J99" si="8">H67-I67</f>
        <v>2.1231731258808395E-4</v>
      </c>
      <c r="K67" s="196">
        <f>PPCL_NG!L67+PPCL_Spot!L67+GT_NG!L67+GT_Spot!L67+Bawana_NG!L67+Bawana_RLNG!L67+Bawana_Spot!L67</f>
        <v>99.399999999999991</v>
      </c>
      <c r="L67" s="196">
        <f>PPCL_NG!S67+PPCL_Spot!S67+GT_NG!S67+GT_Spot!S67+Bawana_NG!S67+Bawana_RLNG!S67+Bawana_Spot!S67</f>
        <v>99.417549817262824</v>
      </c>
      <c r="M67" s="197">
        <f t="shared" ref="M67:M99" si="9">K67-L67</f>
        <v>-1.7549817262832335E-2</v>
      </c>
      <c r="N67" s="196">
        <f>PPCL_NG!M67+PPCL_Spot!M67+GT_NG!M67+GT_Spot!M67+Bawana_NG!M67+Bawana_RLNG!M67+Bawana_Spot!M67</f>
        <v>165.70999999999998</v>
      </c>
      <c r="O67" s="196">
        <f>PPCL_NG!T67+PPCL_Spot!T67+GT_NG!T67+GT_Spot!T67+Bawana_NG!T67+Bawana_RLNG!T67+Bawana_Spot!T67</f>
        <v>165.74566652847881</v>
      </c>
      <c r="P67" s="197">
        <f t="shared" ref="P67:P99" si="10">N67-O67</f>
        <v>-3.5666528478827786E-2</v>
      </c>
      <c r="Q67" s="197">
        <f t="shared" si="5"/>
        <v>-0.13000000000003809</v>
      </c>
    </row>
    <row r="68" spans="1:17">
      <c r="A68" s="33" t="s">
        <v>110</v>
      </c>
      <c r="B68" s="196">
        <f>PPCL_NG!I68+PPCL_Spot!I68+GT_NG!I68+GT_Spot!I68+Bawana_NG!I68+Bawana_RLNG!I68+Bawana_Spot!I68</f>
        <v>330.92</v>
      </c>
      <c r="C68" s="196">
        <f>PPCL_NG!P68+PPCL_Spot!P68+GT_NG!P68+GT_Spot!P68+Bawana_NG!P68+Bawana_RLNG!P68+Bawana_Spot!P68</f>
        <v>330.96855948028349</v>
      </c>
      <c r="D68" s="197">
        <f t="shared" si="6"/>
        <v>-4.8559480283472567E-2</v>
      </c>
      <c r="E68" s="196">
        <f>PPCL_NG!J68+PPCL_Spot!J68+GT_NG!J68+GT_Spot!J68+Bawana_NG!J68+Bawana_RLNG!J68+Bawana_Spot!J68</f>
        <v>132.72999999999999</v>
      </c>
      <c r="F68" s="196">
        <f>PPCL_NG!Q68+PPCL_Spot!Q68+GT_NG!Q68+GT_Spot!Q68+Bawana_NG!Q68+Bawana_RLNG!Q68+Bawana_Spot!Q68</f>
        <v>132.75843649128748</v>
      </c>
      <c r="G68" s="197">
        <f t="shared" si="7"/>
        <v>-2.8436491287493482E-2</v>
      </c>
      <c r="H68" s="196">
        <f>PPCL_NG!K68+PPCL_Spot!K68+GT_NG!K68+GT_Spot!K68+Bawana_NG!K68+Bawana_RLNG!K68+Bawana_Spot!K68</f>
        <v>23.46</v>
      </c>
      <c r="I68" s="196">
        <f>PPCL_NG!R68+PPCL_Spot!R68+GT_NG!R68+GT_Spot!R68+Bawana_NG!R68+Bawana_RLNG!R68+Bawana_Spot!R68</f>
        <v>23.459787682687413</v>
      </c>
      <c r="J68" s="197">
        <f t="shared" si="8"/>
        <v>2.1231731258808395E-4</v>
      </c>
      <c r="K68" s="196">
        <f>PPCL_NG!L68+PPCL_Spot!L68+GT_NG!L68+GT_Spot!L68+Bawana_NG!L68+Bawana_RLNG!L68+Bawana_Spot!L68</f>
        <v>99.399999999999991</v>
      </c>
      <c r="L68" s="196">
        <f>PPCL_NG!S68+PPCL_Spot!S68+GT_NG!S68+GT_Spot!S68+Bawana_NG!S68+Bawana_RLNG!S68+Bawana_Spot!S68</f>
        <v>99.417549817262824</v>
      </c>
      <c r="M68" s="197">
        <f t="shared" si="9"/>
        <v>-1.7549817262832335E-2</v>
      </c>
      <c r="N68" s="196">
        <f>PPCL_NG!M68+PPCL_Spot!M68+GT_NG!M68+GT_Spot!M68+Bawana_NG!M68+Bawana_RLNG!M68+Bawana_Spot!M68</f>
        <v>165.70999999999998</v>
      </c>
      <c r="O68" s="196">
        <f>PPCL_NG!T68+PPCL_Spot!T68+GT_NG!T68+GT_Spot!T68+Bawana_NG!T68+Bawana_RLNG!T68+Bawana_Spot!T68</f>
        <v>165.74566652847881</v>
      </c>
      <c r="P68" s="197">
        <f t="shared" si="10"/>
        <v>-3.5666528478827786E-2</v>
      </c>
      <c r="Q68" s="197">
        <f t="shared" ref="Q68:Q99" si="11">D68+G68+J68+M68+P68</f>
        <v>-0.13000000000003809</v>
      </c>
    </row>
    <row r="69" spans="1:17">
      <c r="A69" s="33" t="s">
        <v>111</v>
      </c>
      <c r="B69" s="196">
        <f>PPCL_NG!I69+PPCL_Spot!I69+GT_NG!I69+GT_Spot!I69+Bawana_NG!I69+Bawana_RLNG!I69+Bawana_Spot!I69</f>
        <v>330.92</v>
      </c>
      <c r="C69" s="196">
        <f>PPCL_NG!P69+PPCL_Spot!P69+GT_NG!P69+GT_Spot!P69+Bawana_NG!P69+Bawana_RLNG!P69+Bawana_Spot!P69</f>
        <v>330.96855948028349</v>
      </c>
      <c r="D69" s="197">
        <f t="shared" si="6"/>
        <v>-4.8559480283472567E-2</v>
      </c>
      <c r="E69" s="196">
        <f>PPCL_NG!J69+PPCL_Spot!J69+GT_NG!J69+GT_Spot!J69+Bawana_NG!J69+Bawana_RLNG!J69+Bawana_Spot!J69</f>
        <v>132.72999999999999</v>
      </c>
      <c r="F69" s="196">
        <f>PPCL_NG!Q69+PPCL_Spot!Q69+GT_NG!Q69+GT_Spot!Q69+Bawana_NG!Q69+Bawana_RLNG!Q69+Bawana_Spot!Q69</f>
        <v>132.75843649128748</v>
      </c>
      <c r="G69" s="197">
        <f t="shared" si="7"/>
        <v>-2.8436491287493482E-2</v>
      </c>
      <c r="H69" s="196">
        <f>PPCL_NG!K69+PPCL_Spot!K69+GT_NG!K69+GT_Spot!K69+Bawana_NG!K69+Bawana_RLNG!K69+Bawana_Spot!K69</f>
        <v>23.46</v>
      </c>
      <c r="I69" s="196">
        <f>PPCL_NG!R69+PPCL_Spot!R69+GT_NG!R69+GT_Spot!R69+Bawana_NG!R69+Bawana_RLNG!R69+Bawana_Spot!R69</f>
        <v>23.459787682687413</v>
      </c>
      <c r="J69" s="197">
        <f t="shared" si="8"/>
        <v>2.1231731258808395E-4</v>
      </c>
      <c r="K69" s="196">
        <f>PPCL_NG!L69+PPCL_Spot!L69+GT_NG!L69+GT_Spot!L69+Bawana_NG!L69+Bawana_RLNG!L69+Bawana_Spot!L69</f>
        <v>99.399999999999991</v>
      </c>
      <c r="L69" s="196">
        <f>PPCL_NG!S69+PPCL_Spot!S69+GT_NG!S69+GT_Spot!S69+Bawana_NG!S69+Bawana_RLNG!S69+Bawana_Spot!S69</f>
        <v>99.417549817262824</v>
      </c>
      <c r="M69" s="197">
        <f t="shared" si="9"/>
        <v>-1.7549817262832335E-2</v>
      </c>
      <c r="N69" s="196">
        <f>PPCL_NG!M69+PPCL_Spot!M69+GT_NG!M69+GT_Spot!M69+Bawana_NG!M69+Bawana_RLNG!M69+Bawana_Spot!M69</f>
        <v>165.70999999999998</v>
      </c>
      <c r="O69" s="196">
        <f>PPCL_NG!T69+PPCL_Spot!T69+GT_NG!T69+GT_Spot!T69+Bawana_NG!T69+Bawana_RLNG!T69+Bawana_Spot!T69</f>
        <v>165.74566652847881</v>
      </c>
      <c r="P69" s="197">
        <f t="shared" si="10"/>
        <v>-3.5666528478827786E-2</v>
      </c>
      <c r="Q69" s="197">
        <f t="shared" si="11"/>
        <v>-0.13000000000003809</v>
      </c>
    </row>
    <row r="70" spans="1:17">
      <c r="A70" s="33" t="s">
        <v>112</v>
      </c>
      <c r="B70" s="196">
        <f>PPCL_NG!I70+PPCL_Spot!I70+GT_NG!I70+GT_Spot!I70+Bawana_NG!I70+Bawana_RLNG!I70+Bawana_Spot!I70</f>
        <v>330.92</v>
      </c>
      <c r="C70" s="196">
        <f>PPCL_NG!P70+PPCL_Spot!P70+GT_NG!P70+GT_Spot!P70+Bawana_NG!P70+Bawana_RLNG!P70+Bawana_Spot!P70</f>
        <v>330.96855948028349</v>
      </c>
      <c r="D70" s="197">
        <f t="shared" si="6"/>
        <v>-4.8559480283472567E-2</v>
      </c>
      <c r="E70" s="196">
        <f>PPCL_NG!J70+PPCL_Spot!J70+GT_NG!J70+GT_Spot!J70+Bawana_NG!J70+Bawana_RLNG!J70+Bawana_Spot!J70</f>
        <v>132.72999999999999</v>
      </c>
      <c r="F70" s="196">
        <f>PPCL_NG!Q70+PPCL_Spot!Q70+GT_NG!Q70+GT_Spot!Q70+Bawana_NG!Q70+Bawana_RLNG!Q70+Bawana_Spot!Q70</f>
        <v>132.75843649128748</v>
      </c>
      <c r="G70" s="197">
        <f t="shared" si="7"/>
        <v>-2.8436491287493482E-2</v>
      </c>
      <c r="H70" s="196">
        <f>PPCL_NG!K70+PPCL_Spot!K70+GT_NG!K70+GT_Spot!K70+Bawana_NG!K70+Bawana_RLNG!K70+Bawana_Spot!K70</f>
        <v>23.46</v>
      </c>
      <c r="I70" s="196">
        <f>PPCL_NG!R70+PPCL_Spot!R70+GT_NG!R70+GT_Spot!R70+Bawana_NG!R70+Bawana_RLNG!R70+Bawana_Spot!R70</f>
        <v>23.459787682687413</v>
      </c>
      <c r="J70" s="197">
        <f t="shared" si="8"/>
        <v>2.1231731258808395E-4</v>
      </c>
      <c r="K70" s="196">
        <f>PPCL_NG!L70+PPCL_Spot!L70+GT_NG!L70+GT_Spot!L70+Bawana_NG!L70+Bawana_RLNG!L70+Bawana_Spot!L70</f>
        <v>99.399999999999991</v>
      </c>
      <c r="L70" s="196">
        <f>PPCL_NG!S70+PPCL_Spot!S70+GT_NG!S70+GT_Spot!S70+Bawana_NG!S70+Bawana_RLNG!S70+Bawana_Spot!S70</f>
        <v>99.417549817262824</v>
      </c>
      <c r="M70" s="197">
        <f t="shared" si="9"/>
        <v>-1.7549817262832335E-2</v>
      </c>
      <c r="N70" s="196">
        <f>PPCL_NG!M70+PPCL_Spot!M70+GT_NG!M70+GT_Spot!M70+Bawana_NG!M70+Bawana_RLNG!M70+Bawana_Spot!M70</f>
        <v>165.70999999999998</v>
      </c>
      <c r="O70" s="196">
        <f>PPCL_NG!T70+PPCL_Spot!T70+GT_NG!T70+GT_Spot!T70+Bawana_NG!T70+Bawana_RLNG!T70+Bawana_Spot!T70</f>
        <v>165.74566652847881</v>
      </c>
      <c r="P70" s="197">
        <f t="shared" si="10"/>
        <v>-3.5666528478827786E-2</v>
      </c>
      <c r="Q70" s="197">
        <f t="shared" si="11"/>
        <v>-0.13000000000003809</v>
      </c>
    </row>
    <row r="71" spans="1:17">
      <c r="A71" s="33" t="s">
        <v>113</v>
      </c>
      <c r="B71" s="196">
        <f>PPCL_NG!I71+PPCL_Spot!I71+GT_NG!I71+GT_Spot!I71+Bawana_NG!I71+Bawana_RLNG!I71+Bawana_Spot!I71</f>
        <v>330.92</v>
      </c>
      <c r="C71" s="196">
        <f>PPCL_NG!P71+PPCL_Spot!P71+GT_NG!P71+GT_Spot!P71+Bawana_NG!P71+Bawana_RLNG!P71+Bawana_Spot!P71</f>
        <v>330.96855948028349</v>
      </c>
      <c r="D71" s="197">
        <f t="shared" si="6"/>
        <v>-4.8559480283472567E-2</v>
      </c>
      <c r="E71" s="196">
        <f>PPCL_NG!J71+PPCL_Spot!J71+GT_NG!J71+GT_Spot!J71+Bawana_NG!J71+Bawana_RLNG!J71+Bawana_Spot!J71</f>
        <v>132.72999999999999</v>
      </c>
      <c r="F71" s="196">
        <f>PPCL_NG!Q71+PPCL_Spot!Q71+GT_NG!Q71+GT_Spot!Q71+Bawana_NG!Q71+Bawana_RLNG!Q71+Bawana_Spot!Q71</f>
        <v>132.75843649128748</v>
      </c>
      <c r="G71" s="197">
        <f t="shared" si="7"/>
        <v>-2.8436491287493482E-2</v>
      </c>
      <c r="H71" s="196">
        <f>PPCL_NG!K71+PPCL_Spot!K71+GT_NG!K71+GT_Spot!K71+Bawana_NG!K71+Bawana_RLNG!K71+Bawana_Spot!K71</f>
        <v>23.46</v>
      </c>
      <c r="I71" s="196">
        <f>PPCL_NG!R71+PPCL_Spot!R71+GT_NG!R71+GT_Spot!R71+Bawana_NG!R71+Bawana_RLNG!R71+Bawana_Spot!R71</f>
        <v>23.459787682687413</v>
      </c>
      <c r="J71" s="197">
        <f t="shared" si="8"/>
        <v>2.1231731258808395E-4</v>
      </c>
      <c r="K71" s="196">
        <f>PPCL_NG!L71+PPCL_Spot!L71+GT_NG!L71+GT_Spot!L71+Bawana_NG!L71+Bawana_RLNG!L71+Bawana_Spot!L71</f>
        <v>99.399999999999991</v>
      </c>
      <c r="L71" s="196">
        <f>PPCL_NG!S71+PPCL_Spot!S71+GT_NG!S71+GT_Spot!S71+Bawana_NG!S71+Bawana_RLNG!S71+Bawana_Spot!S71</f>
        <v>99.417549817262824</v>
      </c>
      <c r="M71" s="197">
        <f t="shared" si="9"/>
        <v>-1.7549817262832335E-2</v>
      </c>
      <c r="N71" s="196">
        <f>PPCL_NG!M71+PPCL_Spot!M71+GT_NG!M71+GT_Spot!M71+Bawana_NG!M71+Bawana_RLNG!M71+Bawana_Spot!M71</f>
        <v>165.70999999999998</v>
      </c>
      <c r="O71" s="196">
        <f>PPCL_NG!T71+PPCL_Spot!T71+GT_NG!T71+GT_Spot!T71+Bawana_NG!T71+Bawana_RLNG!T71+Bawana_Spot!T71</f>
        <v>165.74566652847881</v>
      </c>
      <c r="P71" s="197">
        <f t="shared" si="10"/>
        <v>-3.5666528478827786E-2</v>
      </c>
      <c r="Q71" s="197">
        <f t="shared" si="11"/>
        <v>-0.13000000000003809</v>
      </c>
    </row>
    <row r="72" spans="1:17">
      <c r="A72" s="33" t="s">
        <v>114</v>
      </c>
      <c r="B72" s="196">
        <f>PPCL_NG!I72+PPCL_Spot!I72+GT_NG!I72+GT_Spot!I72+Bawana_NG!I72+Bawana_RLNG!I72+Bawana_Spot!I72</f>
        <v>330.92</v>
      </c>
      <c r="C72" s="196">
        <f>PPCL_NG!P72+PPCL_Spot!P72+GT_NG!P72+GT_Spot!P72+Bawana_NG!P72+Bawana_RLNG!P72+Bawana_Spot!P72</f>
        <v>330.96855948028349</v>
      </c>
      <c r="D72" s="197">
        <f t="shared" si="6"/>
        <v>-4.8559480283472567E-2</v>
      </c>
      <c r="E72" s="196">
        <f>PPCL_NG!J72+PPCL_Spot!J72+GT_NG!J72+GT_Spot!J72+Bawana_NG!J72+Bawana_RLNG!J72+Bawana_Spot!J72</f>
        <v>164.73</v>
      </c>
      <c r="F72" s="196">
        <f>PPCL_NG!Q72+PPCL_Spot!Q72+GT_NG!Q72+GT_Spot!Q72+Bawana_NG!Q72+Bawana_RLNG!Q72+Bawana_Spot!Q72</f>
        <v>164.75843649128748</v>
      </c>
      <c r="G72" s="197">
        <f t="shared" si="7"/>
        <v>-2.8436491287493482E-2</v>
      </c>
      <c r="H72" s="196">
        <f>PPCL_NG!K72+PPCL_Spot!K72+GT_NG!K72+GT_Spot!K72+Bawana_NG!K72+Bawana_RLNG!K72+Bawana_Spot!K72</f>
        <v>23.46</v>
      </c>
      <c r="I72" s="196">
        <f>PPCL_NG!R72+PPCL_Spot!R72+GT_NG!R72+GT_Spot!R72+Bawana_NG!R72+Bawana_RLNG!R72+Bawana_Spot!R72</f>
        <v>23.459787682687413</v>
      </c>
      <c r="J72" s="197">
        <f t="shared" si="8"/>
        <v>2.1231731258808395E-4</v>
      </c>
      <c r="K72" s="196">
        <f>PPCL_NG!L72+PPCL_Spot!L72+GT_NG!L72+GT_Spot!L72+Bawana_NG!L72+Bawana_RLNG!L72+Bawana_Spot!L72</f>
        <v>99.399999999999991</v>
      </c>
      <c r="L72" s="196">
        <f>PPCL_NG!S72+PPCL_Spot!S72+GT_NG!S72+GT_Spot!S72+Bawana_NG!S72+Bawana_RLNG!S72+Bawana_Spot!S72</f>
        <v>99.417549817262824</v>
      </c>
      <c r="M72" s="197">
        <f t="shared" si="9"/>
        <v>-1.7549817262832335E-2</v>
      </c>
      <c r="N72" s="196">
        <f>PPCL_NG!M72+PPCL_Spot!M72+GT_NG!M72+GT_Spot!M72+Bawana_NG!M72+Bawana_RLNG!M72+Bawana_Spot!M72</f>
        <v>165.70999999999998</v>
      </c>
      <c r="O72" s="196">
        <f>PPCL_NG!T72+PPCL_Spot!T72+GT_NG!T72+GT_Spot!T72+Bawana_NG!T72+Bawana_RLNG!T72+Bawana_Spot!T72</f>
        <v>165.74566652847881</v>
      </c>
      <c r="P72" s="197">
        <f t="shared" si="10"/>
        <v>-3.5666528478827786E-2</v>
      </c>
      <c r="Q72" s="197">
        <f t="shared" si="11"/>
        <v>-0.13000000000003809</v>
      </c>
    </row>
    <row r="73" spans="1:17">
      <c r="A73" s="33" t="s">
        <v>115</v>
      </c>
      <c r="B73" s="196">
        <f>PPCL_NG!I73+PPCL_Spot!I73+GT_NG!I73+GT_Spot!I73+Bawana_NG!I73+Bawana_RLNG!I73+Bawana_Spot!I73</f>
        <v>330.92</v>
      </c>
      <c r="C73" s="196">
        <f>PPCL_NG!P73+PPCL_Spot!P73+GT_NG!P73+GT_Spot!P73+Bawana_NG!P73+Bawana_RLNG!P73+Bawana_Spot!P73</f>
        <v>330.96864152538052</v>
      </c>
      <c r="D73" s="197">
        <f t="shared" si="6"/>
        <v>-4.8641525380503481E-2</v>
      </c>
      <c r="E73" s="196">
        <f>PPCL_NG!J73+PPCL_Spot!J73+GT_NG!J73+GT_Spot!J73+Bawana_NG!J73+Bawana_RLNG!J73+Bawana_Spot!J73</f>
        <v>164.73</v>
      </c>
      <c r="F73" s="196">
        <f>PPCL_NG!Q73+PPCL_Spot!Q73+GT_NG!Q73+GT_Spot!Q73+Bawana_NG!Q73+Bawana_RLNG!Q73+Bawana_Spot!Q73</f>
        <v>164.75847001391088</v>
      </c>
      <c r="G73" s="197">
        <f t="shared" si="7"/>
        <v>-2.8470013910890657E-2</v>
      </c>
      <c r="H73" s="196">
        <f>PPCL_NG!K73+PPCL_Spot!K73+GT_NG!K73+GT_Spot!K73+Bawana_NG!K73+Bawana_RLNG!K73+Bawana_Spot!K73</f>
        <v>23.46</v>
      </c>
      <c r="I73" s="196">
        <f>PPCL_NG!R73+PPCL_Spot!R73+GT_NG!R73+GT_Spot!R73+Bawana_NG!R73+Bawana_RLNG!R73+Bawana_Spot!R73</f>
        <v>23.459791242180518</v>
      </c>
      <c r="J73" s="197">
        <f t="shared" si="8"/>
        <v>2.0875781948248573E-4</v>
      </c>
      <c r="K73" s="196">
        <f>PPCL_NG!L73+PPCL_Spot!L73+GT_NG!L73+GT_Spot!L73+Bawana_NG!L73+Bawana_RLNG!L73+Bawana_Spot!L73</f>
        <v>104.08999999999999</v>
      </c>
      <c r="L73" s="196">
        <f>PPCL_NG!S73+PPCL_Spot!S73+GT_NG!S73+GT_Spot!S73+Bawana_NG!S73+Bawana_RLNG!S73+Bawana_Spot!S73</f>
        <v>104.10738826259805</v>
      </c>
      <c r="M73" s="197">
        <f t="shared" si="9"/>
        <v>-1.7388262598061033E-2</v>
      </c>
      <c r="N73" s="196">
        <f>PPCL_NG!M73+PPCL_Spot!M73+GT_NG!M73+GT_Spot!M73+Bawana_NG!M73+Bawana_RLNG!M73+Bawana_Spot!M73</f>
        <v>165.70999999999998</v>
      </c>
      <c r="O73" s="196">
        <f>PPCL_NG!T73+PPCL_Spot!T73+GT_NG!T73+GT_Spot!T73+Bawana_NG!T73+Bawana_RLNG!T73+Bawana_Spot!T73</f>
        <v>165.74570895593001</v>
      </c>
      <c r="P73" s="197">
        <f t="shared" si="10"/>
        <v>-3.5708955930033426E-2</v>
      </c>
      <c r="Q73" s="197">
        <f t="shared" si="11"/>
        <v>-0.13000000000000611</v>
      </c>
    </row>
    <row r="74" spans="1:17">
      <c r="A74" s="33" t="s">
        <v>116</v>
      </c>
      <c r="B74" s="196">
        <f>PPCL_NG!I74+PPCL_Spot!I74+GT_NG!I74+GT_Spot!I74+Bawana_NG!I74+Bawana_RLNG!I74+Bawana_Spot!I74</f>
        <v>330.92</v>
      </c>
      <c r="C74" s="196">
        <f>PPCL_NG!P74+PPCL_Spot!P74+GT_NG!P74+GT_Spot!P74+Bawana_NG!P74+Bawana_RLNG!P74+Bawana_Spot!P74</f>
        <v>330.96864152538052</v>
      </c>
      <c r="D74" s="197">
        <f t="shared" si="6"/>
        <v>-4.8641525380503481E-2</v>
      </c>
      <c r="E74" s="196">
        <f>PPCL_NG!J74+PPCL_Spot!J74+GT_NG!J74+GT_Spot!J74+Bawana_NG!J74+Bawana_RLNG!J74+Bawana_Spot!J74</f>
        <v>164.73</v>
      </c>
      <c r="F74" s="196">
        <f>PPCL_NG!Q74+PPCL_Spot!Q74+GT_NG!Q74+GT_Spot!Q74+Bawana_NG!Q74+Bawana_RLNG!Q74+Bawana_Spot!Q74</f>
        <v>164.75847001391088</v>
      </c>
      <c r="G74" s="197">
        <f t="shared" si="7"/>
        <v>-2.8470013910890657E-2</v>
      </c>
      <c r="H74" s="196">
        <f>PPCL_NG!K74+PPCL_Spot!K74+GT_NG!K74+GT_Spot!K74+Bawana_NG!K74+Bawana_RLNG!K74+Bawana_Spot!K74</f>
        <v>23.46</v>
      </c>
      <c r="I74" s="196">
        <f>PPCL_NG!R74+PPCL_Spot!R74+GT_NG!R74+GT_Spot!R74+Bawana_NG!R74+Bawana_RLNG!R74+Bawana_Spot!R74</f>
        <v>23.459791242180518</v>
      </c>
      <c r="J74" s="197">
        <f t="shared" si="8"/>
        <v>2.0875781948248573E-4</v>
      </c>
      <c r="K74" s="196">
        <f>PPCL_NG!L74+PPCL_Spot!L74+GT_NG!L74+GT_Spot!L74+Bawana_NG!L74+Bawana_RLNG!L74+Bawana_Spot!L74</f>
        <v>104.08999999999999</v>
      </c>
      <c r="L74" s="196">
        <f>PPCL_NG!S74+PPCL_Spot!S74+GT_NG!S74+GT_Spot!S74+Bawana_NG!S74+Bawana_RLNG!S74+Bawana_Spot!S74</f>
        <v>104.10738826259805</v>
      </c>
      <c r="M74" s="197">
        <f t="shared" si="9"/>
        <v>-1.7388262598061033E-2</v>
      </c>
      <c r="N74" s="196">
        <f>PPCL_NG!M74+PPCL_Spot!M74+GT_NG!M74+GT_Spot!M74+Bawana_NG!M74+Bawana_RLNG!M74+Bawana_Spot!M74</f>
        <v>165.70999999999998</v>
      </c>
      <c r="O74" s="196">
        <f>PPCL_NG!T74+PPCL_Spot!T74+GT_NG!T74+GT_Spot!T74+Bawana_NG!T74+Bawana_RLNG!T74+Bawana_Spot!T74</f>
        <v>165.74570895593001</v>
      </c>
      <c r="P74" s="197">
        <f t="shared" si="10"/>
        <v>-3.5708955930033426E-2</v>
      </c>
      <c r="Q74" s="197">
        <f t="shared" si="11"/>
        <v>-0.13000000000000611</v>
      </c>
    </row>
    <row r="75" spans="1:17">
      <c r="A75" s="33" t="s">
        <v>117</v>
      </c>
      <c r="B75" s="196">
        <f>PPCL_NG!I75+PPCL_Spot!I75+GT_NG!I75+GT_Spot!I75+Bawana_NG!I75+Bawana_RLNG!I75+Bawana_Spot!I75</f>
        <v>330.92</v>
      </c>
      <c r="C75" s="196">
        <f>PPCL_NG!P75+PPCL_Spot!P75+GT_NG!P75+GT_Spot!P75+Bawana_NG!P75+Bawana_RLNG!P75+Bawana_Spot!P75</f>
        <v>331.09199534452011</v>
      </c>
      <c r="D75" s="197">
        <f t="shared" si="6"/>
        <v>-0.17199534452009857</v>
      </c>
      <c r="E75" s="196">
        <f>PPCL_NG!J75+PPCL_Spot!J75+GT_NG!J75+GT_Spot!J75+Bawana_NG!J75+Bawana_RLNG!J75+Bawana_Spot!J75</f>
        <v>164.73</v>
      </c>
      <c r="F75" s="196">
        <f>PPCL_NG!Q75+PPCL_Spot!Q75+GT_NG!Q75+GT_Spot!Q75+Bawana_NG!Q75+Bawana_RLNG!Q75+Bawana_Spot!Q75</f>
        <v>164.82870706395477</v>
      </c>
      <c r="G75" s="197">
        <f t="shared" si="7"/>
        <v>-9.8707063954776686E-2</v>
      </c>
      <c r="H75" s="196">
        <f>PPCL_NG!K75+PPCL_Spot!K75+GT_NG!K75+GT_Spot!K75+Bawana_NG!K75+Bawana_RLNG!K75+Bawana_Spot!K75</f>
        <v>23.46</v>
      </c>
      <c r="I75" s="196">
        <f>PPCL_NG!R75+PPCL_Spot!R75+GT_NG!R75+GT_Spot!R75+Bawana_NG!R75+Bawana_RLNG!R75+Bawana_Spot!R75</f>
        <v>23.459791242180518</v>
      </c>
      <c r="J75" s="197">
        <f t="shared" si="8"/>
        <v>2.0875781948248573E-4</v>
      </c>
      <c r="K75" s="196">
        <f>PPCL_NG!L75+PPCL_Spot!L75+GT_NG!L75+GT_Spot!L75+Bawana_NG!L75+Bawana_RLNG!L75+Bawana_Spot!L75</f>
        <v>104.08999999999999</v>
      </c>
      <c r="L75" s="196">
        <f>PPCL_NG!S75+PPCL_Spot!S75+GT_NG!S75+GT_Spot!S75+Bawana_NG!S75+Bawana_RLNG!S75+Bawana_Spot!S75</f>
        <v>104.12564989560946</v>
      </c>
      <c r="M75" s="197">
        <f t="shared" si="9"/>
        <v>-3.5649895609466853E-2</v>
      </c>
      <c r="N75" s="196">
        <f>PPCL_NG!M75+PPCL_Spot!M75+GT_NG!M75+GT_Spot!M75+Bawana_NG!M75+Bawana_RLNG!M75+Bawana_Spot!M75</f>
        <v>165.70999999999998</v>
      </c>
      <c r="O75" s="196">
        <f>PPCL_NG!T75+PPCL_Spot!T75+GT_NG!T75+GT_Spot!T75+Bawana_NG!T75+Bawana_RLNG!T75+Bawana_Spot!T75</f>
        <v>165.83385645373511</v>
      </c>
      <c r="P75" s="197">
        <f t="shared" si="10"/>
        <v>-0.12385645373512943</v>
      </c>
      <c r="Q75" s="197">
        <f t="shared" si="11"/>
        <v>-0.42999999999998906</v>
      </c>
    </row>
    <row r="76" spans="1:17">
      <c r="A76" s="33" t="s">
        <v>118</v>
      </c>
      <c r="B76" s="196">
        <f>PPCL_NG!I76+PPCL_Spot!I76+GT_NG!I76+GT_Spot!I76+Bawana_NG!I76+Bawana_RLNG!I76+Bawana_Spot!I76</f>
        <v>330.92</v>
      </c>
      <c r="C76" s="196">
        <f>PPCL_NG!P76+PPCL_Spot!P76+GT_NG!P76+GT_Spot!P76+Bawana_NG!P76+Bawana_RLNG!P76+Bawana_Spot!P76</f>
        <v>331.09199534452011</v>
      </c>
      <c r="D76" s="197">
        <f t="shared" si="6"/>
        <v>-0.17199534452009857</v>
      </c>
      <c r="E76" s="196">
        <f>PPCL_NG!J76+PPCL_Spot!J76+GT_NG!J76+GT_Spot!J76+Bawana_NG!J76+Bawana_RLNG!J76+Bawana_Spot!J76</f>
        <v>164.73</v>
      </c>
      <c r="F76" s="196">
        <f>PPCL_NG!Q76+PPCL_Spot!Q76+GT_NG!Q76+GT_Spot!Q76+Bawana_NG!Q76+Bawana_RLNG!Q76+Bawana_Spot!Q76</f>
        <v>164.82870706395477</v>
      </c>
      <c r="G76" s="197">
        <f t="shared" si="7"/>
        <v>-9.8707063954776686E-2</v>
      </c>
      <c r="H76" s="196">
        <f>PPCL_NG!K76+PPCL_Spot!K76+GT_NG!K76+GT_Spot!K76+Bawana_NG!K76+Bawana_RLNG!K76+Bawana_Spot!K76</f>
        <v>23.46</v>
      </c>
      <c r="I76" s="196">
        <f>PPCL_NG!R76+PPCL_Spot!R76+GT_NG!R76+GT_Spot!R76+Bawana_NG!R76+Bawana_RLNG!R76+Bawana_Spot!R76</f>
        <v>23.459791242180518</v>
      </c>
      <c r="J76" s="197">
        <f t="shared" si="8"/>
        <v>2.0875781948248573E-4</v>
      </c>
      <c r="K76" s="196">
        <f>PPCL_NG!L76+PPCL_Spot!L76+GT_NG!L76+GT_Spot!L76+Bawana_NG!L76+Bawana_RLNG!L76+Bawana_Spot!L76</f>
        <v>104.08999999999999</v>
      </c>
      <c r="L76" s="196">
        <f>PPCL_NG!S76+PPCL_Spot!S76+GT_NG!S76+GT_Spot!S76+Bawana_NG!S76+Bawana_RLNG!S76+Bawana_Spot!S76</f>
        <v>104.12564989560946</v>
      </c>
      <c r="M76" s="197">
        <f t="shared" si="9"/>
        <v>-3.5649895609466853E-2</v>
      </c>
      <c r="N76" s="196">
        <f>PPCL_NG!M76+PPCL_Spot!M76+GT_NG!M76+GT_Spot!M76+Bawana_NG!M76+Bawana_RLNG!M76+Bawana_Spot!M76</f>
        <v>165.70999999999998</v>
      </c>
      <c r="O76" s="196">
        <f>PPCL_NG!T76+PPCL_Spot!T76+GT_NG!T76+GT_Spot!T76+Bawana_NG!T76+Bawana_RLNG!T76+Bawana_Spot!T76</f>
        <v>165.83385645373511</v>
      </c>
      <c r="P76" s="197">
        <f t="shared" si="10"/>
        <v>-0.12385645373512943</v>
      </c>
      <c r="Q76" s="197">
        <f t="shared" si="11"/>
        <v>-0.42999999999998906</v>
      </c>
    </row>
    <row r="77" spans="1:17">
      <c r="A77" s="33" t="s">
        <v>119</v>
      </c>
      <c r="B77" s="196">
        <f>PPCL_NG!I77+PPCL_Spot!I77+GT_NG!I77+GT_Spot!I77+Bawana_NG!I77+Bawana_RLNG!I77+Bawana_Spot!I77</f>
        <v>330.92</v>
      </c>
      <c r="C77" s="196">
        <f>PPCL_NG!P77+PPCL_Spot!P77+GT_NG!P77+GT_Spot!P77+Bawana_NG!P77+Bawana_RLNG!P77+Bawana_Spot!P77</f>
        <v>331.09199534452011</v>
      </c>
      <c r="D77" s="197">
        <f t="shared" si="6"/>
        <v>-0.17199534452009857</v>
      </c>
      <c r="E77" s="196">
        <f>PPCL_NG!J77+PPCL_Spot!J77+GT_NG!J77+GT_Spot!J77+Bawana_NG!J77+Bawana_RLNG!J77+Bawana_Spot!J77</f>
        <v>164.73</v>
      </c>
      <c r="F77" s="196">
        <f>PPCL_NG!Q77+PPCL_Spot!Q77+GT_NG!Q77+GT_Spot!Q77+Bawana_NG!Q77+Bawana_RLNG!Q77+Bawana_Spot!Q77</f>
        <v>164.82870706395477</v>
      </c>
      <c r="G77" s="197">
        <f t="shared" si="7"/>
        <v>-9.8707063954776686E-2</v>
      </c>
      <c r="H77" s="196">
        <f>PPCL_NG!K77+PPCL_Spot!K77+GT_NG!K77+GT_Spot!K77+Bawana_NG!K77+Bawana_RLNG!K77+Bawana_Spot!K77</f>
        <v>23.46</v>
      </c>
      <c r="I77" s="196">
        <f>PPCL_NG!R77+PPCL_Spot!R77+GT_NG!R77+GT_Spot!R77+Bawana_NG!R77+Bawana_RLNG!R77+Bawana_Spot!R77</f>
        <v>23.459791242180518</v>
      </c>
      <c r="J77" s="197">
        <f t="shared" si="8"/>
        <v>2.0875781948248573E-4</v>
      </c>
      <c r="K77" s="196">
        <f>PPCL_NG!L77+PPCL_Spot!L77+GT_NG!L77+GT_Spot!L77+Bawana_NG!L77+Bawana_RLNG!L77+Bawana_Spot!L77</f>
        <v>104.08999999999999</v>
      </c>
      <c r="L77" s="196">
        <f>PPCL_NG!S77+PPCL_Spot!S77+GT_NG!S77+GT_Spot!S77+Bawana_NG!S77+Bawana_RLNG!S77+Bawana_Spot!S77</f>
        <v>104.12564989560946</v>
      </c>
      <c r="M77" s="197">
        <f t="shared" si="9"/>
        <v>-3.5649895609466853E-2</v>
      </c>
      <c r="N77" s="196">
        <f>PPCL_NG!M77+PPCL_Spot!M77+GT_NG!M77+GT_Spot!M77+Bawana_NG!M77+Bawana_RLNG!M77+Bawana_Spot!M77</f>
        <v>165.70999999999998</v>
      </c>
      <c r="O77" s="196">
        <f>PPCL_NG!T77+PPCL_Spot!T77+GT_NG!T77+GT_Spot!T77+Bawana_NG!T77+Bawana_RLNG!T77+Bawana_Spot!T77</f>
        <v>165.83385645373511</v>
      </c>
      <c r="P77" s="197">
        <f t="shared" si="10"/>
        <v>-0.12385645373512943</v>
      </c>
      <c r="Q77" s="197">
        <f t="shared" si="11"/>
        <v>-0.42999999999998906</v>
      </c>
    </row>
    <row r="78" spans="1:17">
      <c r="A78" s="33" t="s">
        <v>120</v>
      </c>
      <c r="B78" s="196">
        <f>PPCL_NG!I78+PPCL_Spot!I78+GT_NG!I78+GT_Spot!I78+Bawana_NG!I78+Bawana_RLNG!I78+Bawana_Spot!I78</f>
        <v>330.92</v>
      </c>
      <c r="C78" s="196">
        <f>PPCL_NG!P78+PPCL_Spot!P78+GT_NG!P78+GT_Spot!P78+Bawana_NG!P78+Bawana_RLNG!P78+Bawana_Spot!P78</f>
        <v>331.09199534452011</v>
      </c>
      <c r="D78" s="197">
        <f t="shared" si="6"/>
        <v>-0.17199534452009857</v>
      </c>
      <c r="E78" s="196">
        <f>PPCL_NG!J78+PPCL_Spot!J78+GT_NG!J78+GT_Spot!J78+Bawana_NG!J78+Bawana_RLNG!J78+Bawana_Spot!J78</f>
        <v>132.72999999999999</v>
      </c>
      <c r="F78" s="196">
        <f>PPCL_NG!Q78+PPCL_Spot!Q78+GT_NG!Q78+GT_Spot!Q78+Bawana_NG!Q78+Bawana_RLNG!Q78+Bawana_Spot!Q78</f>
        <v>132.82870706395477</v>
      </c>
      <c r="G78" s="197">
        <f t="shared" si="7"/>
        <v>-9.8707063954776686E-2</v>
      </c>
      <c r="H78" s="196">
        <f>PPCL_NG!K78+PPCL_Spot!K78+GT_NG!K78+GT_Spot!K78+Bawana_NG!K78+Bawana_RLNG!K78+Bawana_Spot!K78</f>
        <v>23.46</v>
      </c>
      <c r="I78" s="196">
        <f>PPCL_NG!R78+PPCL_Spot!R78+GT_NG!R78+GT_Spot!R78+Bawana_NG!R78+Bawana_RLNG!R78+Bawana_Spot!R78</f>
        <v>23.459791242180518</v>
      </c>
      <c r="J78" s="197">
        <f t="shared" si="8"/>
        <v>2.0875781948248573E-4</v>
      </c>
      <c r="K78" s="196">
        <f>PPCL_NG!L78+PPCL_Spot!L78+GT_NG!L78+GT_Spot!L78+Bawana_NG!L78+Bawana_RLNG!L78+Bawana_Spot!L78</f>
        <v>104.08999999999999</v>
      </c>
      <c r="L78" s="196">
        <f>PPCL_NG!S78+PPCL_Spot!S78+GT_NG!S78+GT_Spot!S78+Bawana_NG!S78+Bawana_RLNG!S78+Bawana_Spot!S78</f>
        <v>104.12564989560946</v>
      </c>
      <c r="M78" s="197">
        <f t="shared" si="9"/>
        <v>-3.5649895609466853E-2</v>
      </c>
      <c r="N78" s="196">
        <f>PPCL_NG!M78+PPCL_Spot!M78+GT_NG!M78+GT_Spot!M78+Bawana_NG!M78+Bawana_RLNG!M78+Bawana_Spot!M78</f>
        <v>165.70999999999998</v>
      </c>
      <c r="O78" s="196">
        <f>PPCL_NG!T78+PPCL_Spot!T78+GT_NG!T78+GT_Spot!T78+Bawana_NG!T78+Bawana_RLNG!T78+Bawana_Spot!T78</f>
        <v>165.83385645373511</v>
      </c>
      <c r="P78" s="197">
        <f t="shared" si="10"/>
        <v>-0.12385645373512943</v>
      </c>
      <c r="Q78" s="197">
        <f t="shared" si="11"/>
        <v>-0.42999999999998906</v>
      </c>
    </row>
    <row r="79" spans="1:17">
      <c r="A79" s="33" t="s">
        <v>121</v>
      </c>
      <c r="B79" s="196">
        <f>PPCL_NG!I79+PPCL_Spot!I79+GT_NG!I79+GT_Spot!I79+Bawana_NG!I79+Bawana_RLNG!I79+Bawana_Spot!I79</f>
        <v>330.92</v>
      </c>
      <c r="C79" s="196">
        <f>PPCL_NG!P79+PPCL_Spot!P79+GT_NG!P79+GT_Spot!P79+Bawana_NG!P79+Bawana_RLNG!P79+Bawana_Spot!P79</f>
        <v>331.09680714076671</v>
      </c>
      <c r="D79" s="197">
        <f t="shared" si="6"/>
        <v>-0.17680714076669801</v>
      </c>
      <c r="E79" s="196">
        <f>PPCL_NG!J79+PPCL_Spot!J79+GT_NG!J79+GT_Spot!J79+Bawana_NG!J79+Bawana_RLNG!J79+Bawana_Spot!J79</f>
        <v>122.72999999999999</v>
      </c>
      <c r="F79" s="196">
        <f>PPCL_NG!Q79+PPCL_Spot!Q79+GT_NG!Q79+GT_Spot!Q79+Bawana_NG!Q79+Bawana_RLNG!Q79+Bawana_Spot!Q79</f>
        <v>122.83067310506291</v>
      </c>
      <c r="G79" s="197">
        <f t="shared" si="7"/>
        <v>-0.10067310506292415</v>
      </c>
      <c r="H79" s="196">
        <f>PPCL_NG!K79+PPCL_Spot!K79+GT_NG!K79+GT_Spot!K79+Bawana_NG!K79+Bawana_RLNG!K79+Bawana_Spot!K79</f>
        <v>23.46</v>
      </c>
      <c r="I79" s="196">
        <f>PPCL_NG!R79+PPCL_Spot!R79+GT_NG!R79+GT_Spot!R79+Bawana_NG!R79+Bawana_RLNG!R79+Bawana_Spot!R79</f>
        <v>23.46</v>
      </c>
      <c r="J79" s="197">
        <f t="shared" si="8"/>
        <v>0</v>
      </c>
      <c r="K79" s="196">
        <f>PPCL_NG!L79+PPCL_Spot!L79+GT_NG!L79+GT_Spot!L79+Bawana_NG!L79+Bawana_RLNG!L79+Bawana_Spot!L79</f>
        <v>108.39999999999999</v>
      </c>
      <c r="L79" s="196">
        <f>PPCL_NG!S79+PPCL_Spot!S79+GT_NG!S79+GT_Spot!S79+Bawana_NG!S79+Bawana_RLNG!S79+Bawana_Spot!S79</f>
        <v>108.43617500731634</v>
      </c>
      <c r="M79" s="197">
        <f t="shared" si="9"/>
        <v>-3.6175007316344931E-2</v>
      </c>
      <c r="N79" s="196">
        <f>PPCL_NG!M79+PPCL_Spot!M79+GT_NG!M79+GT_Spot!M79+Bawana_NG!M79+Bawana_RLNG!M79+Bawana_Spot!M79</f>
        <v>165.70999999999998</v>
      </c>
      <c r="O79" s="196">
        <f>PPCL_NG!T79+PPCL_Spot!T79+GT_NG!T79+GT_Spot!T79+Bawana_NG!T79+Bawana_RLNG!T79+Bawana_Spot!T79</f>
        <v>165.83634474685397</v>
      </c>
      <c r="P79" s="197">
        <f t="shared" si="10"/>
        <v>-0.126344746853988</v>
      </c>
      <c r="Q79" s="197">
        <f t="shared" si="11"/>
        <v>-0.43999999999995509</v>
      </c>
    </row>
    <row r="80" spans="1:17">
      <c r="A80" s="33" t="s">
        <v>122</v>
      </c>
      <c r="B80" s="196">
        <f>PPCL_NG!I80+PPCL_Spot!I80+GT_NG!I80+GT_Spot!I80+Bawana_NG!I80+Bawana_RLNG!I80+Bawana_Spot!I80</f>
        <v>330.92</v>
      </c>
      <c r="C80" s="196">
        <f>PPCL_NG!P80+PPCL_Spot!P80+GT_NG!P80+GT_Spot!P80+Bawana_NG!P80+Bawana_RLNG!P80+Bawana_Spot!P80</f>
        <v>331.09680714076671</v>
      </c>
      <c r="D80" s="197">
        <f t="shared" si="6"/>
        <v>-0.17680714076669801</v>
      </c>
      <c r="E80" s="196">
        <f>PPCL_NG!J80+PPCL_Spot!J80+GT_NG!J80+GT_Spot!J80+Bawana_NG!J80+Bawana_RLNG!J80+Bawana_Spot!J80</f>
        <v>122.72999999999999</v>
      </c>
      <c r="F80" s="196">
        <f>PPCL_NG!Q80+PPCL_Spot!Q80+GT_NG!Q80+GT_Spot!Q80+Bawana_NG!Q80+Bawana_RLNG!Q80+Bawana_Spot!Q80</f>
        <v>122.83067310506291</v>
      </c>
      <c r="G80" s="197">
        <f t="shared" si="7"/>
        <v>-0.10067310506292415</v>
      </c>
      <c r="H80" s="196">
        <f>PPCL_NG!K80+PPCL_Spot!K80+GT_NG!K80+GT_Spot!K80+Bawana_NG!K80+Bawana_RLNG!K80+Bawana_Spot!K80</f>
        <v>23.46</v>
      </c>
      <c r="I80" s="196">
        <f>PPCL_NG!R80+PPCL_Spot!R80+GT_NG!R80+GT_Spot!R80+Bawana_NG!R80+Bawana_RLNG!R80+Bawana_Spot!R80</f>
        <v>23.46</v>
      </c>
      <c r="J80" s="197">
        <f t="shared" si="8"/>
        <v>0</v>
      </c>
      <c r="K80" s="196">
        <f>PPCL_NG!L80+PPCL_Spot!L80+GT_NG!L80+GT_Spot!L80+Bawana_NG!L80+Bawana_RLNG!L80+Bawana_Spot!L80</f>
        <v>108.39999999999999</v>
      </c>
      <c r="L80" s="196">
        <f>PPCL_NG!S80+PPCL_Spot!S80+GT_NG!S80+GT_Spot!S80+Bawana_NG!S80+Bawana_RLNG!S80+Bawana_Spot!S80</f>
        <v>108.43617500731634</v>
      </c>
      <c r="M80" s="197">
        <f t="shared" si="9"/>
        <v>-3.6175007316344931E-2</v>
      </c>
      <c r="N80" s="196">
        <f>PPCL_NG!M80+PPCL_Spot!M80+GT_NG!M80+GT_Spot!M80+Bawana_NG!M80+Bawana_RLNG!M80+Bawana_Spot!M80</f>
        <v>165.70999999999998</v>
      </c>
      <c r="O80" s="196">
        <f>PPCL_NG!T80+PPCL_Spot!T80+GT_NG!T80+GT_Spot!T80+Bawana_NG!T80+Bawana_RLNG!T80+Bawana_Spot!T80</f>
        <v>165.83634474685397</v>
      </c>
      <c r="P80" s="197">
        <f t="shared" si="10"/>
        <v>-0.126344746853988</v>
      </c>
      <c r="Q80" s="197">
        <f t="shared" si="11"/>
        <v>-0.43999999999995509</v>
      </c>
    </row>
    <row r="81" spans="1:17">
      <c r="A81" s="33" t="s">
        <v>123</v>
      </c>
      <c r="B81" s="196">
        <f>PPCL_NG!I81+PPCL_Spot!I81+GT_NG!I81+GT_Spot!I81+Bawana_NG!I81+Bawana_RLNG!I81+Bawana_Spot!I81</f>
        <v>330.92</v>
      </c>
      <c r="C81" s="196">
        <f>PPCL_NG!P81+PPCL_Spot!P81+GT_NG!P81+GT_Spot!P81+Bawana_NG!P81+Bawana_RLNG!P81+Bawana_Spot!P81</f>
        <v>331.09680714076671</v>
      </c>
      <c r="D81" s="197">
        <f t="shared" si="6"/>
        <v>-0.17680714076669801</v>
      </c>
      <c r="E81" s="196">
        <f>PPCL_NG!J81+PPCL_Spot!J81+GT_NG!J81+GT_Spot!J81+Bawana_NG!J81+Bawana_RLNG!J81+Bawana_Spot!J81</f>
        <v>122.72999999999999</v>
      </c>
      <c r="F81" s="196">
        <f>PPCL_NG!Q81+PPCL_Spot!Q81+GT_NG!Q81+GT_Spot!Q81+Bawana_NG!Q81+Bawana_RLNG!Q81+Bawana_Spot!Q81</f>
        <v>122.83067310506291</v>
      </c>
      <c r="G81" s="197">
        <f t="shared" si="7"/>
        <v>-0.10067310506292415</v>
      </c>
      <c r="H81" s="196">
        <f>PPCL_NG!K81+PPCL_Spot!K81+GT_NG!K81+GT_Spot!K81+Bawana_NG!K81+Bawana_RLNG!K81+Bawana_Spot!K81</f>
        <v>23.46</v>
      </c>
      <c r="I81" s="196">
        <f>PPCL_NG!R81+PPCL_Spot!R81+GT_NG!R81+GT_Spot!R81+Bawana_NG!R81+Bawana_RLNG!R81+Bawana_Spot!R81</f>
        <v>23.46</v>
      </c>
      <c r="J81" s="197">
        <f t="shared" si="8"/>
        <v>0</v>
      </c>
      <c r="K81" s="196">
        <f>PPCL_NG!L81+PPCL_Spot!L81+GT_NG!L81+GT_Spot!L81+Bawana_NG!L81+Bawana_RLNG!L81+Bawana_Spot!L81</f>
        <v>108.39999999999999</v>
      </c>
      <c r="L81" s="196">
        <f>PPCL_NG!S81+PPCL_Spot!S81+GT_NG!S81+GT_Spot!S81+Bawana_NG!S81+Bawana_RLNG!S81+Bawana_Spot!S81</f>
        <v>108.43617500731634</v>
      </c>
      <c r="M81" s="197">
        <f t="shared" si="9"/>
        <v>-3.6175007316344931E-2</v>
      </c>
      <c r="N81" s="196">
        <f>PPCL_NG!M81+PPCL_Spot!M81+GT_NG!M81+GT_Spot!M81+Bawana_NG!M81+Bawana_RLNG!M81+Bawana_Spot!M81</f>
        <v>165.70999999999998</v>
      </c>
      <c r="O81" s="196">
        <f>PPCL_NG!T81+PPCL_Spot!T81+GT_NG!T81+GT_Spot!T81+Bawana_NG!T81+Bawana_RLNG!T81+Bawana_Spot!T81</f>
        <v>165.83634474685397</v>
      </c>
      <c r="P81" s="197">
        <f t="shared" si="10"/>
        <v>-0.126344746853988</v>
      </c>
      <c r="Q81" s="197">
        <f t="shared" si="11"/>
        <v>-0.43999999999995509</v>
      </c>
    </row>
    <row r="82" spans="1:17">
      <c r="A82" s="33" t="s">
        <v>124</v>
      </c>
      <c r="B82" s="196">
        <f>PPCL_NG!I82+PPCL_Spot!I82+GT_NG!I82+GT_Spot!I82+Bawana_NG!I82+Bawana_RLNG!I82+Bawana_Spot!I82</f>
        <v>330.92</v>
      </c>
      <c r="C82" s="196">
        <f>PPCL_NG!P82+PPCL_Spot!P82+GT_NG!P82+GT_Spot!P82+Bawana_NG!P82+Bawana_RLNG!P82+Bawana_Spot!P82</f>
        <v>331.09680714076671</v>
      </c>
      <c r="D82" s="197">
        <f t="shared" si="6"/>
        <v>-0.17680714076669801</v>
      </c>
      <c r="E82" s="196">
        <f>PPCL_NG!J82+PPCL_Spot!J82+GT_NG!J82+GT_Spot!J82+Bawana_NG!J82+Bawana_RLNG!J82+Bawana_Spot!J82</f>
        <v>122.72999999999999</v>
      </c>
      <c r="F82" s="196">
        <f>PPCL_NG!Q82+PPCL_Spot!Q82+GT_NG!Q82+GT_Spot!Q82+Bawana_NG!Q82+Bawana_RLNG!Q82+Bawana_Spot!Q82</f>
        <v>122.83067310506291</v>
      </c>
      <c r="G82" s="197">
        <f t="shared" si="7"/>
        <v>-0.10067310506292415</v>
      </c>
      <c r="H82" s="196">
        <f>PPCL_NG!K82+PPCL_Spot!K82+GT_NG!K82+GT_Spot!K82+Bawana_NG!K82+Bawana_RLNG!K82+Bawana_Spot!K82</f>
        <v>23.46</v>
      </c>
      <c r="I82" s="196">
        <f>PPCL_NG!R82+PPCL_Spot!R82+GT_NG!R82+GT_Spot!R82+Bawana_NG!R82+Bawana_RLNG!R82+Bawana_Spot!R82</f>
        <v>23.46</v>
      </c>
      <c r="J82" s="197">
        <f t="shared" si="8"/>
        <v>0</v>
      </c>
      <c r="K82" s="196">
        <f>PPCL_NG!L82+PPCL_Spot!L82+GT_NG!L82+GT_Spot!L82+Bawana_NG!L82+Bawana_RLNG!L82+Bawana_Spot!L82</f>
        <v>108.39999999999999</v>
      </c>
      <c r="L82" s="196">
        <f>PPCL_NG!S82+PPCL_Spot!S82+GT_NG!S82+GT_Spot!S82+Bawana_NG!S82+Bawana_RLNG!S82+Bawana_Spot!S82</f>
        <v>108.43617500731634</v>
      </c>
      <c r="M82" s="197">
        <f t="shared" si="9"/>
        <v>-3.6175007316344931E-2</v>
      </c>
      <c r="N82" s="196">
        <f>PPCL_NG!M82+PPCL_Spot!M82+GT_NG!M82+GT_Spot!M82+Bawana_NG!M82+Bawana_RLNG!M82+Bawana_Spot!M82</f>
        <v>165.70999999999998</v>
      </c>
      <c r="O82" s="196">
        <f>PPCL_NG!T82+PPCL_Spot!T82+GT_NG!T82+GT_Spot!T82+Bawana_NG!T82+Bawana_RLNG!T82+Bawana_Spot!T82</f>
        <v>165.83634474685397</v>
      </c>
      <c r="P82" s="197">
        <f t="shared" si="10"/>
        <v>-0.126344746853988</v>
      </c>
      <c r="Q82" s="197">
        <f t="shared" si="11"/>
        <v>-0.43999999999995509</v>
      </c>
    </row>
    <row r="83" spans="1:17">
      <c r="A83" s="33" t="s">
        <v>125</v>
      </c>
      <c r="B83" s="196">
        <f>PPCL_NG!I83+PPCL_Spot!I83+GT_NG!I83+GT_Spot!I83+Bawana_NG!I83+Bawana_RLNG!I83+Bawana_Spot!I83</f>
        <v>330.92</v>
      </c>
      <c r="C83" s="196">
        <f>PPCL_NG!P83+PPCL_Spot!P83+GT_NG!P83+GT_Spot!P83+Bawana_NG!P83+Bawana_RLNG!P83+Bawana_Spot!P83</f>
        <v>331.09680714076671</v>
      </c>
      <c r="D83" s="197">
        <f t="shared" si="6"/>
        <v>-0.17680714076669801</v>
      </c>
      <c r="E83" s="196">
        <f>PPCL_NG!J83+PPCL_Spot!J83+GT_NG!J83+GT_Spot!J83+Bawana_NG!J83+Bawana_RLNG!J83+Bawana_Spot!J83</f>
        <v>122.72999999999999</v>
      </c>
      <c r="F83" s="196">
        <f>PPCL_NG!Q83+PPCL_Spot!Q83+GT_NG!Q83+GT_Spot!Q83+Bawana_NG!Q83+Bawana_RLNG!Q83+Bawana_Spot!Q83</f>
        <v>122.83067310506291</v>
      </c>
      <c r="G83" s="197">
        <f t="shared" si="7"/>
        <v>-0.10067310506292415</v>
      </c>
      <c r="H83" s="196">
        <f>PPCL_NG!K83+PPCL_Spot!K83+GT_NG!K83+GT_Spot!K83+Bawana_NG!K83+Bawana_RLNG!K83+Bawana_Spot!K83</f>
        <v>23.46</v>
      </c>
      <c r="I83" s="196">
        <f>PPCL_NG!R83+PPCL_Spot!R83+GT_NG!R83+GT_Spot!R83+Bawana_NG!R83+Bawana_RLNG!R83+Bawana_Spot!R83</f>
        <v>23.46</v>
      </c>
      <c r="J83" s="197">
        <f t="shared" si="8"/>
        <v>0</v>
      </c>
      <c r="K83" s="196">
        <f>PPCL_NG!L83+PPCL_Spot!L83+GT_NG!L83+GT_Spot!L83+Bawana_NG!L83+Bawana_RLNG!L83+Bawana_Spot!L83</f>
        <v>108.39999999999999</v>
      </c>
      <c r="L83" s="196">
        <f>PPCL_NG!S83+PPCL_Spot!S83+GT_NG!S83+GT_Spot!S83+Bawana_NG!S83+Bawana_RLNG!S83+Bawana_Spot!S83</f>
        <v>108.43617500731634</v>
      </c>
      <c r="M83" s="197">
        <f t="shared" si="9"/>
        <v>-3.6175007316344931E-2</v>
      </c>
      <c r="N83" s="196">
        <f>PPCL_NG!M83+PPCL_Spot!M83+GT_NG!M83+GT_Spot!M83+Bawana_NG!M83+Bawana_RLNG!M83+Bawana_Spot!M83</f>
        <v>165.70999999999998</v>
      </c>
      <c r="O83" s="196">
        <f>PPCL_NG!T83+PPCL_Spot!T83+GT_NG!T83+GT_Spot!T83+Bawana_NG!T83+Bawana_RLNG!T83+Bawana_Spot!T83</f>
        <v>165.83634474685397</v>
      </c>
      <c r="P83" s="197">
        <f t="shared" si="10"/>
        <v>-0.126344746853988</v>
      </c>
      <c r="Q83" s="197">
        <f t="shared" si="11"/>
        <v>-0.43999999999995509</v>
      </c>
    </row>
    <row r="84" spans="1:17">
      <c r="A84" s="33" t="s">
        <v>126</v>
      </c>
      <c r="B84" s="196">
        <f>PPCL_NG!I84+PPCL_Spot!I84+GT_NG!I84+GT_Spot!I84+Bawana_NG!I84+Bawana_RLNG!I84+Bawana_Spot!I84</f>
        <v>330.92</v>
      </c>
      <c r="C84" s="196">
        <f>PPCL_NG!P84+PPCL_Spot!P84+GT_NG!P84+GT_Spot!P84+Bawana_NG!P84+Bawana_RLNG!P84+Bawana_Spot!P84</f>
        <v>331.09680714076671</v>
      </c>
      <c r="D84" s="197">
        <f t="shared" si="6"/>
        <v>-0.17680714076669801</v>
      </c>
      <c r="E84" s="196">
        <f>PPCL_NG!J84+PPCL_Spot!J84+GT_NG!J84+GT_Spot!J84+Bawana_NG!J84+Bawana_RLNG!J84+Bawana_Spot!J84</f>
        <v>122.72999999999999</v>
      </c>
      <c r="F84" s="196">
        <f>PPCL_NG!Q84+PPCL_Spot!Q84+GT_NG!Q84+GT_Spot!Q84+Bawana_NG!Q84+Bawana_RLNG!Q84+Bawana_Spot!Q84</f>
        <v>122.83067310506291</v>
      </c>
      <c r="G84" s="197">
        <f t="shared" si="7"/>
        <v>-0.10067310506292415</v>
      </c>
      <c r="H84" s="196">
        <f>PPCL_NG!K84+PPCL_Spot!K84+GT_NG!K84+GT_Spot!K84+Bawana_NG!K84+Bawana_RLNG!K84+Bawana_Spot!K84</f>
        <v>23.46</v>
      </c>
      <c r="I84" s="196">
        <f>PPCL_NG!R84+PPCL_Spot!R84+GT_NG!R84+GT_Spot!R84+Bawana_NG!R84+Bawana_RLNG!R84+Bawana_Spot!R84</f>
        <v>23.46</v>
      </c>
      <c r="J84" s="197">
        <f t="shared" si="8"/>
        <v>0</v>
      </c>
      <c r="K84" s="196">
        <f>PPCL_NG!L84+PPCL_Spot!L84+GT_NG!L84+GT_Spot!L84+Bawana_NG!L84+Bawana_RLNG!L84+Bawana_Spot!L84</f>
        <v>108.39999999999999</v>
      </c>
      <c r="L84" s="196">
        <f>PPCL_NG!S84+PPCL_Spot!S84+GT_NG!S84+GT_Spot!S84+Bawana_NG!S84+Bawana_RLNG!S84+Bawana_Spot!S84</f>
        <v>108.43617500731634</v>
      </c>
      <c r="M84" s="197">
        <f t="shared" si="9"/>
        <v>-3.6175007316344931E-2</v>
      </c>
      <c r="N84" s="196">
        <f>PPCL_NG!M84+PPCL_Spot!M84+GT_NG!M84+GT_Spot!M84+Bawana_NG!M84+Bawana_RLNG!M84+Bawana_Spot!M84</f>
        <v>165.70999999999998</v>
      </c>
      <c r="O84" s="196">
        <f>PPCL_NG!T84+PPCL_Spot!T84+GT_NG!T84+GT_Spot!T84+Bawana_NG!T84+Bawana_RLNG!T84+Bawana_Spot!T84</f>
        <v>165.83634474685397</v>
      </c>
      <c r="P84" s="197">
        <f t="shared" si="10"/>
        <v>-0.126344746853988</v>
      </c>
      <c r="Q84" s="197">
        <f t="shared" si="11"/>
        <v>-0.43999999999995509</v>
      </c>
    </row>
    <row r="85" spans="1:17">
      <c r="A85" s="33" t="s">
        <v>127</v>
      </c>
      <c r="B85" s="196">
        <f>PPCL_NG!I85+PPCL_Spot!I85+GT_NG!I85+GT_Spot!I85+Bawana_NG!I85+Bawana_RLNG!I85+Bawana_Spot!I85</f>
        <v>380.92</v>
      </c>
      <c r="C85" s="196">
        <f>PPCL_NG!P85+PPCL_Spot!P85+GT_NG!P85+GT_Spot!P85+Bawana_NG!P85+Bawana_RLNG!P85+Bawana_Spot!P85</f>
        <v>381.09680714076671</v>
      </c>
      <c r="D85" s="197">
        <f t="shared" si="6"/>
        <v>-0.17680714076669801</v>
      </c>
      <c r="E85" s="196">
        <f>PPCL_NG!J85+PPCL_Spot!J85+GT_NG!J85+GT_Spot!J85+Bawana_NG!J85+Bawana_RLNG!J85+Bawana_Spot!J85</f>
        <v>122.72999999999999</v>
      </c>
      <c r="F85" s="196">
        <f>PPCL_NG!Q85+PPCL_Spot!Q85+GT_NG!Q85+GT_Spot!Q85+Bawana_NG!Q85+Bawana_RLNG!Q85+Bawana_Spot!Q85</f>
        <v>122.83067310506291</v>
      </c>
      <c r="G85" s="197">
        <f t="shared" si="7"/>
        <v>-0.10067310506292415</v>
      </c>
      <c r="H85" s="196">
        <f>PPCL_NG!K85+PPCL_Spot!K85+GT_NG!K85+GT_Spot!K85+Bawana_NG!K85+Bawana_RLNG!K85+Bawana_Spot!K85</f>
        <v>23.46</v>
      </c>
      <c r="I85" s="196">
        <f>PPCL_NG!R85+PPCL_Spot!R85+GT_NG!R85+GT_Spot!R85+Bawana_NG!R85+Bawana_RLNG!R85+Bawana_Spot!R85</f>
        <v>23.46</v>
      </c>
      <c r="J85" s="197">
        <f t="shared" si="8"/>
        <v>0</v>
      </c>
      <c r="K85" s="196">
        <f>PPCL_NG!L85+PPCL_Spot!L85+GT_NG!L85+GT_Spot!L85+Bawana_NG!L85+Bawana_RLNG!L85+Bawana_Spot!L85</f>
        <v>108.39999999999999</v>
      </c>
      <c r="L85" s="196">
        <f>PPCL_NG!S85+PPCL_Spot!S85+GT_NG!S85+GT_Spot!S85+Bawana_NG!S85+Bawana_RLNG!S85+Bawana_Spot!S85</f>
        <v>108.43617500731634</v>
      </c>
      <c r="M85" s="197">
        <f t="shared" si="9"/>
        <v>-3.6175007316344931E-2</v>
      </c>
      <c r="N85" s="196">
        <f>PPCL_NG!M85+PPCL_Spot!M85+GT_NG!M85+GT_Spot!M85+Bawana_NG!M85+Bawana_RLNG!M85+Bawana_Spot!M85</f>
        <v>165.70999999999998</v>
      </c>
      <c r="O85" s="196">
        <f>PPCL_NG!T85+PPCL_Spot!T85+GT_NG!T85+GT_Spot!T85+Bawana_NG!T85+Bawana_RLNG!T85+Bawana_Spot!T85</f>
        <v>165.83634474685397</v>
      </c>
      <c r="P85" s="197">
        <f t="shared" si="10"/>
        <v>-0.126344746853988</v>
      </c>
      <c r="Q85" s="197">
        <f t="shared" si="11"/>
        <v>-0.43999999999995509</v>
      </c>
    </row>
    <row r="86" spans="1:17">
      <c r="A86" s="33" t="s">
        <v>128</v>
      </c>
      <c r="B86" s="196">
        <f>PPCL_NG!I86+PPCL_Spot!I86+GT_NG!I86+GT_Spot!I86+Bawana_NG!I86+Bawana_RLNG!I86+Bawana_Spot!I86</f>
        <v>430.92</v>
      </c>
      <c r="C86" s="196">
        <f>PPCL_NG!P86+PPCL_Spot!P86+GT_NG!P86+GT_Spot!P86+Bawana_NG!P86+Bawana_RLNG!P86+Bawana_Spot!P86</f>
        <v>431.09680714076671</v>
      </c>
      <c r="D86" s="197">
        <f t="shared" si="6"/>
        <v>-0.17680714076669801</v>
      </c>
      <c r="E86" s="196">
        <f>PPCL_NG!J86+PPCL_Spot!J86+GT_NG!J86+GT_Spot!J86+Bawana_NG!J86+Bawana_RLNG!J86+Bawana_Spot!J86</f>
        <v>122.72999999999999</v>
      </c>
      <c r="F86" s="196">
        <f>PPCL_NG!Q86+PPCL_Spot!Q86+GT_NG!Q86+GT_Spot!Q86+Bawana_NG!Q86+Bawana_RLNG!Q86+Bawana_Spot!Q86</f>
        <v>122.83067310506291</v>
      </c>
      <c r="G86" s="197">
        <f t="shared" si="7"/>
        <v>-0.10067310506292415</v>
      </c>
      <c r="H86" s="196">
        <f>PPCL_NG!K86+PPCL_Spot!K86+GT_NG!K86+GT_Spot!K86+Bawana_NG!K86+Bawana_RLNG!K86+Bawana_Spot!K86</f>
        <v>23.46</v>
      </c>
      <c r="I86" s="196">
        <f>PPCL_NG!R86+PPCL_Spot!R86+GT_NG!R86+GT_Spot!R86+Bawana_NG!R86+Bawana_RLNG!R86+Bawana_Spot!R86</f>
        <v>23.46</v>
      </c>
      <c r="J86" s="197">
        <f t="shared" si="8"/>
        <v>0</v>
      </c>
      <c r="K86" s="196">
        <f>PPCL_NG!L86+PPCL_Spot!L86+GT_NG!L86+GT_Spot!L86+Bawana_NG!L86+Bawana_RLNG!L86+Bawana_Spot!L86</f>
        <v>108.39999999999999</v>
      </c>
      <c r="L86" s="196">
        <f>PPCL_NG!S86+PPCL_Spot!S86+GT_NG!S86+GT_Spot!S86+Bawana_NG!S86+Bawana_RLNG!S86+Bawana_Spot!S86</f>
        <v>108.43617500731634</v>
      </c>
      <c r="M86" s="197">
        <f t="shared" si="9"/>
        <v>-3.6175007316344931E-2</v>
      </c>
      <c r="N86" s="196">
        <f>PPCL_NG!M86+PPCL_Spot!M86+GT_NG!M86+GT_Spot!M86+Bawana_NG!M86+Bawana_RLNG!M86+Bawana_Spot!M86</f>
        <v>165.70999999999998</v>
      </c>
      <c r="O86" s="196">
        <f>PPCL_NG!T86+PPCL_Spot!T86+GT_NG!T86+GT_Spot!T86+Bawana_NG!T86+Bawana_RLNG!T86+Bawana_Spot!T86</f>
        <v>165.83634474685397</v>
      </c>
      <c r="P86" s="197">
        <f t="shared" si="10"/>
        <v>-0.126344746853988</v>
      </c>
      <c r="Q86" s="197">
        <f t="shared" si="11"/>
        <v>-0.43999999999995509</v>
      </c>
    </row>
    <row r="87" spans="1:17">
      <c r="A87" s="33" t="s">
        <v>129</v>
      </c>
      <c r="B87" s="196">
        <f>PPCL_NG!I87+PPCL_Spot!I87+GT_NG!I87+GT_Spot!I87+Bawana_NG!I87+Bawana_RLNG!I87+Bawana_Spot!I87</f>
        <v>380.92</v>
      </c>
      <c r="C87" s="196">
        <f>PPCL_NG!P87+PPCL_Spot!P87+GT_NG!P87+GT_Spot!P87+Bawana_NG!P87+Bawana_RLNG!P87+Bawana_Spot!P87</f>
        <v>381.09189544259846</v>
      </c>
      <c r="D87" s="197">
        <f t="shared" si="6"/>
        <v>-0.1718954425984407</v>
      </c>
      <c r="E87" s="196">
        <f>PPCL_NG!J87+PPCL_Spot!J87+GT_NG!J87+GT_Spot!J87+Bawana_NG!J87+Bawana_RLNG!J87+Bawana_Spot!J87</f>
        <v>122.72999999999999</v>
      </c>
      <c r="F87" s="196">
        <f>PPCL_NG!Q87+PPCL_Spot!Q87+GT_NG!Q87+GT_Spot!Q87+Bawana_NG!Q87+Bawana_RLNG!Q87+Bawana_Spot!Q87</f>
        <v>122.82903112885333</v>
      </c>
      <c r="G87" s="197">
        <f t="shared" si="7"/>
        <v>-9.9031128853340533E-2</v>
      </c>
      <c r="H87" s="196">
        <f>PPCL_NG!K87+PPCL_Spot!K87+GT_NG!K87+GT_Spot!K87+Bawana_NG!K87+Bawana_RLNG!K87+Bawana_Spot!K87</f>
        <v>23.46</v>
      </c>
      <c r="I87" s="196">
        <f>PPCL_NG!R87+PPCL_Spot!R87+GT_NG!R87+GT_Spot!R87+Bawana_NG!R87+Bawana_RLNG!R87+Bawana_Spot!R87</f>
        <v>23.459786907976358</v>
      </c>
      <c r="J87" s="197">
        <f t="shared" si="8"/>
        <v>2.1309202364250268E-4</v>
      </c>
      <c r="K87" s="196">
        <f>PPCL_NG!L87+PPCL_Spot!L87+GT_NG!L87+GT_Spot!L87+Bawana_NG!L87+Bawana_RLNG!L87+Bawana_Spot!L87</f>
        <v>108.39999999999999</v>
      </c>
      <c r="L87" s="196">
        <f>PPCL_NG!S87+PPCL_Spot!S87+GT_NG!S87+GT_Spot!S87+Bawana_NG!S87+Bawana_RLNG!S87+Bawana_Spot!S87</f>
        <v>108.4354817284723</v>
      </c>
      <c r="M87" s="197">
        <f t="shared" si="9"/>
        <v>-3.5481728472305463E-2</v>
      </c>
      <c r="N87" s="196">
        <f>PPCL_NG!M87+PPCL_Spot!M87+GT_NG!M87+GT_Spot!M87+Bawana_NG!M87+Bawana_RLNG!M87+Bawana_Spot!M87</f>
        <v>165.70999999999998</v>
      </c>
      <c r="O87" s="196">
        <f>PPCL_NG!T87+PPCL_Spot!T87+GT_NG!T87+GT_Spot!T87+Bawana_NG!T87+Bawana_RLNG!T87+Bawana_Spot!T87</f>
        <v>165.83380479209956</v>
      </c>
      <c r="P87" s="197">
        <f t="shared" si="10"/>
        <v>-0.12380479209957684</v>
      </c>
      <c r="Q87" s="197">
        <f t="shared" si="11"/>
        <v>-0.43000000000002103</v>
      </c>
    </row>
    <row r="88" spans="1:17">
      <c r="A88" s="33" t="s">
        <v>130</v>
      </c>
      <c r="B88" s="196">
        <f>PPCL_NG!I88+PPCL_Spot!I88+GT_NG!I88+GT_Spot!I88+Bawana_NG!I88+Bawana_RLNG!I88+Bawana_Spot!I88</f>
        <v>430.92</v>
      </c>
      <c r="C88" s="196">
        <f>PPCL_NG!P88+PPCL_Spot!P88+GT_NG!P88+GT_Spot!P88+Bawana_NG!P88+Bawana_RLNG!P88+Bawana_Spot!P88</f>
        <v>431.09189544259846</v>
      </c>
      <c r="D88" s="197">
        <f t="shared" si="6"/>
        <v>-0.1718954425984407</v>
      </c>
      <c r="E88" s="196">
        <f>PPCL_NG!J88+PPCL_Spot!J88+GT_NG!J88+GT_Spot!J88+Bawana_NG!J88+Bawana_RLNG!J88+Bawana_Spot!J88</f>
        <v>122.72999999999999</v>
      </c>
      <c r="F88" s="196">
        <f>PPCL_NG!Q88+PPCL_Spot!Q88+GT_NG!Q88+GT_Spot!Q88+Bawana_NG!Q88+Bawana_RLNG!Q88+Bawana_Spot!Q88</f>
        <v>122.82903112885333</v>
      </c>
      <c r="G88" s="197">
        <f t="shared" si="7"/>
        <v>-9.9031128853340533E-2</v>
      </c>
      <c r="H88" s="196">
        <f>PPCL_NG!K88+PPCL_Spot!K88+GT_NG!K88+GT_Spot!K88+Bawana_NG!K88+Bawana_RLNG!K88+Bawana_Spot!K88</f>
        <v>23.46</v>
      </c>
      <c r="I88" s="196">
        <f>PPCL_NG!R88+PPCL_Spot!R88+GT_NG!R88+GT_Spot!R88+Bawana_NG!R88+Bawana_RLNG!R88+Bawana_Spot!R88</f>
        <v>23.459786907976358</v>
      </c>
      <c r="J88" s="197">
        <f t="shared" si="8"/>
        <v>2.1309202364250268E-4</v>
      </c>
      <c r="K88" s="196">
        <f>PPCL_NG!L88+PPCL_Spot!L88+GT_NG!L88+GT_Spot!L88+Bawana_NG!L88+Bawana_RLNG!L88+Bawana_Spot!L88</f>
        <v>108.39999999999999</v>
      </c>
      <c r="L88" s="196">
        <f>PPCL_NG!S88+PPCL_Spot!S88+GT_NG!S88+GT_Spot!S88+Bawana_NG!S88+Bawana_RLNG!S88+Bawana_Spot!S88</f>
        <v>108.4354817284723</v>
      </c>
      <c r="M88" s="197">
        <f t="shared" si="9"/>
        <v>-3.5481728472305463E-2</v>
      </c>
      <c r="N88" s="196">
        <f>PPCL_NG!M88+PPCL_Spot!M88+GT_NG!M88+GT_Spot!M88+Bawana_NG!M88+Bawana_RLNG!M88+Bawana_Spot!M88</f>
        <v>165.70999999999998</v>
      </c>
      <c r="O88" s="196">
        <f>PPCL_NG!T88+PPCL_Spot!T88+GT_NG!T88+GT_Spot!T88+Bawana_NG!T88+Bawana_RLNG!T88+Bawana_Spot!T88</f>
        <v>165.83380479209956</v>
      </c>
      <c r="P88" s="197">
        <f t="shared" si="10"/>
        <v>-0.12380479209957684</v>
      </c>
      <c r="Q88" s="197">
        <f t="shared" si="11"/>
        <v>-0.43000000000002103</v>
      </c>
    </row>
    <row r="89" spans="1:17">
      <c r="A89" s="33" t="s">
        <v>131</v>
      </c>
      <c r="B89" s="196">
        <f>PPCL_NG!I89+PPCL_Spot!I89+GT_NG!I89+GT_Spot!I89+Bawana_NG!I89+Bawana_RLNG!I89+Bawana_Spot!I89</f>
        <v>504.85</v>
      </c>
      <c r="C89" s="196">
        <f>PPCL_NG!P89+PPCL_Spot!P89+GT_NG!P89+GT_Spot!P89+Bawana_NG!P89+Bawana_RLNG!P89+Bawana_Spot!P89</f>
        <v>505.02680714076678</v>
      </c>
      <c r="D89" s="197">
        <f t="shared" si="6"/>
        <v>-0.17680714076675486</v>
      </c>
      <c r="E89" s="196">
        <f>PPCL_NG!J89+PPCL_Spot!J89+GT_NG!J89+GT_Spot!J89+Bawana_NG!J89+Bawana_RLNG!J89+Bawana_Spot!J89</f>
        <v>122.72999999999999</v>
      </c>
      <c r="F89" s="196">
        <f>PPCL_NG!Q89+PPCL_Spot!Q89+GT_NG!Q89+GT_Spot!Q89+Bawana_NG!Q89+Bawana_RLNG!Q89+Bawana_Spot!Q89</f>
        <v>122.83067310506291</v>
      </c>
      <c r="G89" s="197">
        <f t="shared" si="7"/>
        <v>-0.10067310506292415</v>
      </c>
      <c r="H89" s="196">
        <f>PPCL_NG!K89+PPCL_Spot!K89+GT_NG!K89+GT_Spot!K89+Bawana_NG!K89+Bawana_RLNG!K89+Bawana_Spot!K89</f>
        <v>23.46</v>
      </c>
      <c r="I89" s="196">
        <f>PPCL_NG!R89+PPCL_Spot!R89+GT_NG!R89+GT_Spot!R89+Bawana_NG!R89+Bawana_RLNG!R89+Bawana_Spot!R89</f>
        <v>23.46</v>
      </c>
      <c r="J89" s="197">
        <f t="shared" si="8"/>
        <v>0</v>
      </c>
      <c r="K89" s="196">
        <f>PPCL_NG!L89+PPCL_Spot!L89+GT_NG!L89+GT_Spot!L89+Bawana_NG!L89+Bawana_RLNG!L89+Bawana_Spot!L89</f>
        <v>108.39999999999999</v>
      </c>
      <c r="L89" s="196">
        <f>PPCL_NG!S89+PPCL_Spot!S89+GT_NG!S89+GT_Spot!S89+Bawana_NG!S89+Bawana_RLNG!S89+Bawana_Spot!S89</f>
        <v>108.43617500731634</v>
      </c>
      <c r="M89" s="197">
        <f t="shared" si="9"/>
        <v>-3.6175007316344931E-2</v>
      </c>
      <c r="N89" s="196">
        <f>PPCL_NG!M89+PPCL_Spot!M89+GT_NG!M89+GT_Spot!M89+Bawana_NG!M89+Bawana_RLNG!M89+Bawana_Spot!M89</f>
        <v>165.70999999999998</v>
      </c>
      <c r="O89" s="196">
        <f>PPCL_NG!T89+PPCL_Spot!T89+GT_NG!T89+GT_Spot!T89+Bawana_NG!T89+Bawana_RLNG!T89+Bawana_Spot!T89</f>
        <v>165.83634474685397</v>
      </c>
      <c r="P89" s="197">
        <f t="shared" si="10"/>
        <v>-0.126344746853988</v>
      </c>
      <c r="Q89" s="197">
        <f t="shared" si="11"/>
        <v>-0.44000000000001194</v>
      </c>
    </row>
    <row r="90" spans="1:17">
      <c r="A90" s="33" t="s">
        <v>132</v>
      </c>
      <c r="B90" s="196">
        <f>PPCL_NG!I90+PPCL_Spot!I90+GT_NG!I90+GT_Spot!I90+Bawana_NG!I90+Bawana_RLNG!I90+Bawana_Spot!I90</f>
        <v>504.85</v>
      </c>
      <c r="C90" s="196">
        <f>PPCL_NG!P90+PPCL_Spot!P90+GT_NG!P90+GT_Spot!P90+Bawana_NG!P90+Bawana_RLNG!P90+Bawana_Spot!P90</f>
        <v>505.02680714076678</v>
      </c>
      <c r="D90" s="197">
        <f t="shared" si="6"/>
        <v>-0.17680714076675486</v>
      </c>
      <c r="E90" s="196">
        <f>PPCL_NG!J90+PPCL_Spot!J90+GT_NG!J90+GT_Spot!J90+Bawana_NG!J90+Bawana_RLNG!J90+Bawana_Spot!J90</f>
        <v>122.72999999999999</v>
      </c>
      <c r="F90" s="196">
        <f>PPCL_NG!Q90+PPCL_Spot!Q90+GT_NG!Q90+GT_Spot!Q90+Bawana_NG!Q90+Bawana_RLNG!Q90+Bawana_Spot!Q90</f>
        <v>122.83067310506291</v>
      </c>
      <c r="G90" s="197">
        <f t="shared" si="7"/>
        <v>-0.10067310506292415</v>
      </c>
      <c r="H90" s="196">
        <f>PPCL_NG!K90+PPCL_Spot!K90+GT_NG!K90+GT_Spot!K90+Bawana_NG!K90+Bawana_RLNG!K90+Bawana_Spot!K90</f>
        <v>23.46</v>
      </c>
      <c r="I90" s="196">
        <f>PPCL_NG!R90+PPCL_Spot!R90+GT_NG!R90+GT_Spot!R90+Bawana_NG!R90+Bawana_RLNG!R90+Bawana_Spot!R90</f>
        <v>23.46</v>
      </c>
      <c r="J90" s="197">
        <f t="shared" si="8"/>
        <v>0</v>
      </c>
      <c r="K90" s="196">
        <f>PPCL_NG!L90+PPCL_Spot!L90+GT_NG!L90+GT_Spot!L90+Bawana_NG!L90+Bawana_RLNG!L90+Bawana_Spot!L90</f>
        <v>108.39999999999999</v>
      </c>
      <c r="L90" s="196">
        <f>PPCL_NG!S90+PPCL_Spot!S90+GT_NG!S90+GT_Spot!S90+Bawana_NG!S90+Bawana_RLNG!S90+Bawana_Spot!S90</f>
        <v>108.43617500731634</v>
      </c>
      <c r="M90" s="197">
        <f t="shared" si="9"/>
        <v>-3.6175007316344931E-2</v>
      </c>
      <c r="N90" s="196">
        <f>PPCL_NG!M90+PPCL_Spot!M90+GT_NG!M90+GT_Spot!M90+Bawana_NG!M90+Bawana_RLNG!M90+Bawana_Spot!M90</f>
        <v>165.70999999999998</v>
      </c>
      <c r="O90" s="196">
        <f>PPCL_NG!T90+PPCL_Spot!T90+GT_NG!T90+GT_Spot!T90+Bawana_NG!T90+Bawana_RLNG!T90+Bawana_Spot!T90</f>
        <v>165.83634474685397</v>
      </c>
      <c r="P90" s="197">
        <f t="shared" si="10"/>
        <v>-0.126344746853988</v>
      </c>
      <c r="Q90" s="197">
        <f t="shared" si="11"/>
        <v>-0.44000000000001194</v>
      </c>
    </row>
    <row r="91" spans="1:17">
      <c r="A91" s="33" t="s">
        <v>133</v>
      </c>
      <c r="B91" s="196">
        <f>PPCL_NG!I91+PPCL_Spot!I91+GT_NG!I91+GT_Spot!I91+Bawana_NG!I91+Bawana_RLNG!I91+Bawana_Spot!I91</f>
        <v>504.85</v>
      </c>
      <c r="C91" s="196">
        <f>PPCL_NG!P91+PPCL_Spot!P91+GT_NG!P91+GT_Spot!P91+Bawana_NG!P91+Bawana_RLNG!P91+Bawana_Spot!P91</f>
        <v>505.02680714076678</v>
      </c>
      <c r="D91" s="197">
        <f t="shared" si="6"/>
        <v>-0.17680714076675486</v>
      </c>
      <c r="E91" s="196">
        <f>PPCL_NG!J91+PPCL_Spot!J91+GT_NG!J91+GT_Spot!J91+Bawana_NG!J91+Bawana_RLNG!J91+Bawana_Spot!J91</f>
        <v>122.72999999999999</v>
      </c>
      <c r="F91" s="196">
        <f>PPCL_NG!Q91+PPCL_Spot!Q91+GT_NG!Q91+GT_Spot!Q91+Bawana_NG!Q91+Bawana_RLNG!Q91+Bawana_Spot!Q91</f>
        <v>122.83067310506291</v>
      </c>
      <c r="G91" s="197">
        <f t="shared" si="7"/>
        <v>-0.10067310506292415</v>
      </c>
      <c r="H91" s="196">
        <f>PPCL_NG!K91+PPCL_Spot!K91+GT_NG!K91+GT_Spot!K91+Bawana_NG!K91+Bawana_RLNG!K91+Bawana_Spot!K91</f>
        <v>23.46</v>
      </c>
      <c r="I91" s="196">
        <f>PPCL_NG!R91+PPCL_Spot!R91+GT_NG!R91+GT_Spot!R91+Bawana_NG!R91+Bawana_RLNG!R91+Bawana_Spot!R91</f>
        <v>23.46</v>
      </c>
      <c r="J91" s="197">
        <f t="shared" si="8"/>
        <v>0</v>
      </c>
      <c r="K91" s="196">
        <f>PPCL_NG!L91+PPCL_Spot!L91+GT_NG!L91+GT_Spot!L91+Bawana_NG!L91+Bawana_RLNG!L91+Bawana_Spot!L91</f>
        <v>108.39999999999999</v>
      </c>
      <c r="L91" s="196">
        <f>PPCL_NG!S91+PPCL_Spot!S91+GT_NG!S91+GT_Spot!S91+Bawana_NG!S91+Bawana_RLNG!S91+Bawana_Spot!S91</f>
        <v>108.43617500731634</v>
      </c>
      <c r="M91" s="197">
        <f t="shared" si="9"/>
        <v>-3.6175007316344931E-2</v>
      </c>
      <c r="N91" s="196">
        <f>PPCL_NG!M91+PPCL_Spot!M91+GT_NG!M91+GT_Spot!M91+Bawana_NG!M91+Bawana_RLNG!M91+Bawana_Spot!M91</f>
        <v>165.70999999999998</v>
      </c>
      <c r="O91" s="196">
        <f>PPCL_NG!T91+PPCL_Spot!T91+GT_NG!T91+GT_Spot!T91+Bawana_NG!T91+Bawana_RLNG!T91+Bawana_Spot!T91</f>
        <v>165.83634474685397</v>
      </c>
      <c r="P91" s="197">
        <f t="shared" si="10"/>
        <v>-0.126344746853988</v>
      </c>
      <c r="Q91" s="197">
        <f t="shared" si="11"/>
        <v>-0.44000000000001194</v>
      </c>
    </row>
    <row r="92" spans="1:17">
      <c r="A92" s="33" t="s">
        <v>134</v>
      </c>
      <c r="B92" s="196">
        <f>PPCL_NG!I92+PPCL_Spot!I92+GT_NG!I92+GT_Spot!I92+Bawana_NG!I92+Bawana_RLNG!I92+Bawana_Spot!I92</f>
        <v>504.85</v>
      </c>
      <c r="C92" s="196">
        <f>PPCL_NG!P92+PPCL_Spot!P92+GT_NG!P92+GT_Spot!P92+Bawana_NG!P92+Bawana_RLNG!P92+Bawana_Spot!P92</f>
        <v>505.02680714076678</v>
      </c>
      <c r="D92" s="197">
        <f t="shared" si="6"/>
        <v>-0.17680714076675486</v>
      </c>
      <c r="E92" s="196">
        <f>PPCL_NG!J92+PPCL_Spot!J92+GT_NG!J92+GT_Spot!J92+Bawana_NG!J92+Bawana_RLNG!J92+Bawana_Spot!J92</f>
        <v>122.72999999999999</v>
      </c>
      <c r="F92" s="196">
        <f>PPCL_NG!Q92+PPCL_Spot!Q92+GT_NG!Q92+GT_Spot!Q92+Bawana_NG!Q92+Bawana_RLNG!Q92+Bawana_Spot!Q92</f>
        <v>122.83067310506291</v>
      </c>
      <c r="G92" s="197">
        <f t="shared" si="7"/>
        <v>-0.10067310506292415</v>
      </c>
      <c r="H92" s="196">
        <f>PPCL_NG!K92+PPCL_Spot!K92+GT_NG!K92+GT_Spot!K92+Bawana_NG!K92+Bawana_RLNG!K92+Bawana_Spot!K92</f>
        <v>23.46</v>
      </c>
      <c r="I92" s="196">
        <f>PPCL_NG!R92+PPCL_Spot!R92+GT_NG!R92+GT_Spot!R92+Bawana_NG!R92+Bawana_RLNG!R92+Bawana_Spot!R92</f>
        <v>23.46</v>
      </c>
      <c r="J92" s="197">
        <f t="shared" si="8"/>
        <v>0</v>
      </c>
      <c r="K92" s="196">
        <f>PPCL_NG!L92+PPCL_Spot!L92+GT_NG!L92+GT_Spot!L92+Bawana_NG!L92+Bawana_RLNG!L92+Bawana_Spot!L92</f>
        <v>108.39999999999999</v>
      </c>
      <c r="L92" s="196">
        <f>PPCL_NG!S92+PPCL_Spot!S92+GT_NG!S92+GT_Spot!S92+Bawana_NG!S92+Bawana_RLNG!S92+Bawana_Spot!S92</f>
        <v>108.43617500731634</v>
      </c>
      <c r="M92" s="197">
        <f t="shared" si="9"/>
        <v>-3.6175007316344931E-2</v>
      </c>
      <c r="N92" s="196">
        <f>PPCL_NG!M92+PPCL_Spot!M92+GT_NG!M92+GT_Spot!M92+Bawana_NG!M92+Bawana_RLNG!M92+Bawana_Spot!M92</f>
        <v>165.70999999999998</v>
      </c>
      <c r="O92" s="196">
        <f>PPCL_NG!T92+PPCL_Spot!T92+GT_NG!T92+GT_Spot!T92+Bawana_NG!T92+Bawana_RLNG!T92+Bawana_Spot!T92</f>
        <v>165.83634474685397</v>
      </c>
      <c r="P92" s="197">
        <f t="shared" si="10"/>
        <v>-0.126344746853988</v>
      </c>
      <c r="Q92" s="197">
        <f t="shared" si="11"/>
        <v>-0.44000000000001194</v>
      </c>
    </row>
    <row r="93" spans="1:17">
      <c r="A93" s="33" t="s">
        <v>135</v>
      </c>
      <c r="B93" s="196">
        <f>PPCL_NG!I93+PPCL_Spot!I93+GT_NG!I93+GT_Spot!I93+Bawana_NG!I93+Bawana_RLNG!I93+Bawana_Spot!I93</f>
        <v>504.85</v>
      </c>
      <c r="C93" s="196">
        <f>PPCL_NG!P93+PPCL_Spot!P93+GT_NG!P93+GT_Spot!P93+Bawana_NG!P93+Bawana_RLNG!P93+Bawana_Spot!P93</f>
        <v>505.02680714076678</v>
      </c>
      <c r="D93" s="197">
        <f t="shared" si="6"/>
        <v>-0.17680714076675486</v>
      </c>
      <c r="E93" s="196">
        <f>PPCL_NG!J93+PPCL_Spot!J93+GT_NG!J93+GT_Spot!J93+Bawana_NG!J93+Bawana_RLNG!J93+Bawana_Spot!J93</f>
        <v>132.72999999999999</v>
      </c>
      <c r="F93" s="196">
        <f>PPCL_NG!Q93+PPCL_Spot!Q93+GT_NG!Q93+GT_Spot!Q93+Bawana_NG!Q93+Bawana_RLNG!Q93+Bawana_Spot!Q93</f>
        <v>132.83067310506289</v>
      </c>
      <c r="G93" s="197">
        <f t="shared" si="7"/>
        <v>-0.10067310506289573</v>
      </c>
      <c r="H93" s="196">
        <f>PPCL_NG!K93+PPCL_Spot!K93+GT_NG!K93+GT_Spot!K93+Bawana_NG!K93+Bawana_RLNG!K93+Bawana_Spot!K93</f>
        <v>23.46</v>
      </c>
      <c r="I93" s="196">
        <f>PPCL_NG!R93+PPCL_Spot!R93+GT_NG!R93+GT_Spot!R93+Bawana_NG!R93+Bawana_RLNG!R93+Bawana_Spot!R93</f>
        <v>23.46</v>
      </c>
      <c r="J93" s="197">
        <f t="shared" si="8"/>
        <v>0</v>
      </c>
      <c r="K93" s="196">
        <f>PPCL_NG!L93+PPCL_Spot!L93+GT_NG!L93+GT_Spot!L93+Bawana_NG!L93+Bawana_RLNG!L93+Bawana_Spot!L93</f>
        <v>108.39999999999999</v>
      </c>
      <c r="L93" s="196">
        <f>PPCL_NG!S93+PPCL_Spot!S93+GT_NG!S93+GT_Spot!S93+Bawana_NG!S93+Bawana_RLNG!S93+Bawana_Spot!S93</f>
        <v>108.43617500731634</v>
      </c>
      <c r="M93" s="197">
        <f t="shared" si="9"/>
        <v>-3.6175007316344931E-2</v>
      </c>
      <c r="N93" s="196">
        <f>PPCL_NG!M93+PPCL_Spot!M93+GT_NG!M93+GT_Spot!M93+Bawana_NG!M93+Bawana_RLNG!M93+Bawana_Spot!M93</f>
        <v>165.70999999999998</v>
      </c>
      <c r="O93" s="196">
        <f>PPCL_NG!T93+PPCL_Spot!T93+GT_NG!T93+GT_Spot!T93+Bawana_NG!T93+Bawana_RLNG!T93+Bawana_Spot!T93</f>
        <v>165.83634474685397</v>
      </c>
      <c r="P93" s="197">
        <f t="shared" si="10"/>
        <v>-0.126344746853988</v>
      </c>
      <c r="Q93" s="197">
        <f t="shared" si="11"/>
        <v>-0.43999999999998352</v>
      </c>
    </row>
    <row r="94" spans="1:17">
      <c r="A94" s="33" t="s">
        <v>136</v>
      </c>
      <c r="B94" s="196">
        <f>PPCL_NG!I94+PPCL_Spot!I94+GT_NG!I94+GT_Spot!I94+Bawana_NG!I94+Bawana_RLNG!I94+Bawana_Spot!I94</f>
        <v>504.85</v>
      </c>
      <c r="C94" s="196">
        <f>PPCL_NG!P94+PPCL_Spot!P94+GT_NG!P94+GT_Spot!P94+Bawana_NG!P94+Bawana_RLNG!P94+Bawana_Spot!P94</f>
        <v>505.02680714076678</v>
      </c>
      <c r="D94" s="197">
        <f t="shared" si="6"/>
        <v>-0.17680714076675486</v>
      </c>
      <c r="E94" s="196">
        <f>PPCL_NG!J94+PPCL_Spot!J94+GT_NG!J94+GT_Spot!J94+Bawana_NG!J94+Bawana_RLNG!J94+Bawana_Spot!J94</f>
        <v>132.72999999999999</v>
      </c>
      <c r="F94" s="196">
        <f>PPCL_NG!Q94+PPCL_Spot!Q94+GT_NG!Q94+GT_Spot!Q94+Bawana_NG!Q94+Bawana_RLNG!Q94+Bawana_Spot!Q94</f>
        <v>132.83067310506289</v>
      </c>
      <c r="G94" s="197">
        <f t="shared" si="7"/>
        <v>-0.10067310506289573</v>
      </c>
      <c r="H94" s="196">
        <f>PPCL_NG!K94+PPCL_Spot!K94+GT_NG!K94+GT_Spot!K94+Bawana_NG!K94+Bawana_RLNG!K94+Bawana_Spot!K94</f>
        <v>23.46</v>
      </c>
      <c r="I94" s="196">
        <f>PPCL_NG!R94+PPCL_Spot!R94+GT_NG!R94+GT_Spot!R94+Bawana_NG!R94+Bawana_RLNG!R94+Bawana_Spot!R94</f>
        <v>23.46</v>
      </c>
      <c r="J94" s="197">
        <f t="shared" si="8"/>
        <v>0</v>
      </c>
      <c r="K94" s="196">
        <f>PPCL_NG!L94+PPCL_Spot!L94+GT_NG!L94+GT_Spot!L94+Bawana_NG!L94+Bawana_RLNG!L94+Bawana_Spot!L94</f>
        <v>108.39999999999999</v>
      </c>
      <c r="L94" s="196">
        <f>PPCL_NG!S94+PPCL_Spot!S94+GT_NG!S94+GT_Spot!S94+Bawana_NG!S94+Bawana_RLNG!S94+Bawana_Spot!S94</f>
        <v>108.43617500731634</v>
      </c>
      <c r="M94" s="197">
        <f t="shared" si="9"/>
        <v>-3.6175007316344931E-2</v>
      </c>
      <c r="N94" s="196">
        <f>PPCL_NG!M94+PPCL_Spot!M94+GT_NG!M94+GT_Spot!M94+Bawana_NG!M94+Bawana_RLNG!M94+Bawana_Spot!M94</f>
        <v>165.70999999999998</v>
      </c>
      <c r="O94" s="196">
        <f>PPCL_NG!T94+PPCL_Spot!T94+GT_NG!T94+GT_Spot!T94+Bawana_NG!T94+Bawana_RLNG!T94+Bawana_Spot!T94</f>
        <v>165.83634474685397</v>
      </c>
      <c r="P94" s="197">
        <f t="shared" si="10"/>
        <v>-0.126344746853988</v>
      </c>
      <c r="Q94" s="197">
        <f t="shared" si="11"/>
        <v>-0.43999999999998352</v>
      </c>
    </row>
    <row r="95" spans="1:17">
      <c r="A95" s="33" t="s">
        <v>137</v>
      </c>
      <c r="B95" s="196">
        <f>PPCL_NG!I95+PPCL_Spot!I95+GT_NG!I95+GT_Spot!I95+Bawana_NG!I95+Bawana_RLNG!I95+Bawana_Spot!I95</f>
        <v>625.79999999999995</v>
      </c>
      <c r="C95" s="196">
        <f>PPCL_NG!P95+PPCL_Spot!P95+GT_NG!P95+GT_Spot!P95+Bawana_NG!P95+Bawana_RLNG!P95+Bawana_Spot!P95</f>
        <v>625.97264480335809</v>
      </c>
      <c r="D95" s="197">
        <f t="shared" si="6"/>
        <v>-0.17264480335813914</v>
      </c>
      <c r="E95" s="196">
        <f>PPCL_NG!J95+PPCL_Spot!J95+GT_NG!J95+GT_Spot!J95+Bawana_NG!J95+Bawana_RLNG!J95+Bawana_Spot!J95</f>
        <v>132.72999999999999</v>
      </c>
      <c r="F95" s="196">
        <f>PPCL_NG!Q95+PPCL_Spot!Q95+GT_NG!Q95+GT_Spot!Q95+Bawana_NG!Q95+Bawana_RLNG!Q95+Bawana_Spot!Q95</f>
        <v>132.82852475148297</v>
      </c>
      <c r="G95" s="197">
        <f t="shared" si="7"/>
        <v>-9.8524751482983675E-2</v>
      </c>
      <c r="H95" s="196">
        <f>PPCL_NG!K95+PPCL_Spot!K95+GT_NG!K95+GT_Spot!K95+Bawana_NG!K95+Bawana_RLNG!K95+Bawana_Spot!K95</f>
        <v>23.46</v>
      </c>
      <c r="I95" s="196">
        <f>PPCL_NG!R95+PPCL_Spot!R95+GT_NG!R95+GT_Spot!R95+Bawana_NG!R95+Bawana_RLNG!R95+Bawana_Spot!R95</f>
        <v>23.459771883910786</v>
      </c>
      <c r="J95" s="197">
        <f t="shared" si="8"/>
        <v>2.281160892145806E-4</v>
      </c>
      <c r="K95" s="196">
        <f>PPCL_NG!L95+PPCL_Spot!L95+GT_NG!L95+GT_Spot!L95+Bawana_NG!L95+Bawana_RLNG!L95+Bawana_Spot!L95</f>
        <v>108.39999999999999</v>
      </c>
      <c r="L95" s="196">
        <f>PPCL_NG!S95+PPCL_Spot!S95+GT_NG!S95+GT_Spot!S95+Bawana_NG!S95+Bawana_RLNG!S95+Bawana_Spot!S95</f>
        <v>108.4354328488069</v>
      </c>
      <c r="M95" s="197">
        <f t="shared" si="9"/>
        <v>-3.5432848806905781E-2</v>
      </c>
      <c r="N95" s="196">
        <f>PPCL_NG!M95+PPCL_Spot!M95+GT_NG!M95+GT_Spot!M95+Bawana_NG!M95+Bawana_RLNG!M95+Bawana_Spot!M95</f>
        <v>165.70999999999998</v>
      </c>
      <c r="O95" s="196">
        <f>PPCL_NG!T95+PPCL_Spot!T95+GT_NG!T95+GT_Spot!T95+Bawana_NG!T95+Bawana_RLNG!T95+Bawana_Spot!T95</f>
        <v>165.83362571244123</v>
      </c>
      <c r="P95" s="197">
        <f t="shared" si="10"/>
        <v>-0.1236257124412532</v>
      </c>
      <c r="Q95" s="197">
        <f t="shared" si="11"/>
        <v>-0.43000000000006722</v>
      </c>
    </row>
    <row r="96" spans="1:17">
      <c r="A96" s="33" t="s">
        <v>138</v>
      </c>
      <c r="B96" s="196">
        <f>PPCL_NG!I96+PPCL_Spot!I96+GT_NG!I96+GT_Spot!I96+Bawana_NG!I96+Bawana_RLNG!I96+Bawana_Spot!I96</f>
        <v>644.79999999999995</v>
      </c>
      <c r="C96" s="196">
        <f>PPCL_NG!P96+PPCL_Spot!P96+GT_NG!P96+GT_Spot!P96+Bawana_NG!P96+Bawana_RLNG!P96+Bawana_Spot!P96</f>
        <v>644.97264480335809</v>
      </c>
      <c r="D96" s="197">
        <f t="shared" si="6"/>
        <v>-0.17264480335813914</v>
      </c>
      <c r="E96" s="196">
        <f>PPCL_NG!J96+PPCL_Spot!J96+GT_NG!J96+GT_Spot!J96+Bawana_NG!J96+Bawana_RLNG!J96+Bawana_Spot!J96</f>
        <v>132.72999999999999</v>
      </c>
      <c r="F96" s="196">
        <f>PPCL_NG!Q96+PPCL_Spot!Q96+GT_NG!Q96+GT_Spot!Q96+Bawana_NG!Q96+Bawana_RLNG!Q96+Bawana_Spot!Q96</f>
        <v>132.82852475148297</v>
      </c>
      <c r="G96" s="197">
        <f t="shared" si="7"/>
        <v>-9.8524751482983675E-2</v>
      </c>
      <c r="H96" s="196">
        <f>PPCL_NG!K96+PPCL_Spot!K96+GT_NG!K96+GT_Spot!K96+Bawana_NG!K96+Bawana_RLNG!K96+Bawana_Spot!K96</f>
        <v>23.46</v>
      </c>
      <c r="I96" s="196">
        <f>PPCL_NG!R96+PPCL_Spot!R96+GT_NG!R96+GT_Spot!R96+Bawana_NG!R96+Bawana_RLNG!R96+Bawana_Spot!R96</f>
        <v>23.459771883910786</v>
      </c>
      <c r="J96" s="197">
        <f t="shared" si="8"/>
        <v>2.281160892145806E-4</v>
      </c>
      <c r="K96" s="196">
        <f>PPCL_NG!L96+PPCL_Spot!L96+GT_NG!L96+GT_Spot!L96+Bawana_NG!L96+Bawana_RLNG!L96+Bawana_Spot!L96</f>
        <v>108.39999999999999</v>
      </c>
      <c r="L96" s="196">
        <f>PPCL_NG!S96+PPCL_Spot!S96+GT_NG!S96+GT_Spot!S96+Bawana_NG!S96+Bawana_RLNG!S96+Bawana_Spot!S96</f>
        <v>108.4354328488069</v>
      </c>
      <c r="M96" s="197">
        <f t="shared" si="9"/>
        <v>-3.5432848806905781E-2</v>
      </c>
      <c r="N96" s="196">
        <f>PPCL_NG!M96+PPCL_Spot!M96+GT_NG!M96+GT_Spot!M96+Bawana_NG!M96+Bawana_RLNG!M96+Bawana_Spot!M96</f>
        <v>165.70999999999998</v>
      </c>
      <c r="O96" s="196">
        <f>PPCL_NG!T96+PPCL_Spot!T96+GT_NG!T96+GT_Spot!T96+Bawana_NG!T96+Bawana_RLNG!T96+Bawana_Spot!T96</f>
        <v>165.83362571244123</v>
      </c>
      <c r="P96" s="197">
        <f t="shared" si="10"/>
        <v>-0.1236257124412532</v>
      </c>
      <c r="Q96" s="197">
        <f t="shared" si="11"/>
        <v>-0.43000000000006722</v>
      </c>
    </row>
    <row r="97" spans="1:17">
      <c r="A97" s="33" t="s">
        <v>139</v>
      </c>
      <c r="B97" s="196">
        <f>PPCL_NG!I97+PPCL_Spot!I97+GT_NG!I97+GT_Spot!I97+Bawana_NG!I97+Bawana_RLNG!I97+Bawana_Spot!I97</f>
        <v>526.79999999999995</v>
      </c>
      <c r="C97" s="196">
        <f>PPCL_NG!P97+PPCL_Spot!P97+GT_NG!P97+GT_Spot!P97+Bawana_NG!P97+Bawana_RLNG!P97+Bawana_Spot!P97</f>
        <v>526.97264480335809</v>
      </c>
      <c r="D97" s="197">
        <f t="shared" si="6"/>
        <v>-0.17264480335813914</v>
      </c>
      <c r="E97" s="196">
        <f>PPCL_NG!J97+PPCL_Spot!J97+GT_NG!J97+GT_Spot!J97+Bawana_NG!J97+Bawana_RLNG!J97+Bawana_Spot!J97</f>
        <v>132.72999999999999</v>
      </c>
      <c r="F97" s="196">
        <f>PPCL_NG!Q97+PPCL_Spot!Q97+GT_NG!Q97+GT_Spot!Q97+Bawana_NG!Q97+Bawana_RLNG!Q97+Bawana_Spot!Q97</f>
        <v>132.82852475148297</v>
      </c>
      <c r="G97" s="197">
        <f t="shared" si="7"/>
        <v>-9.8524751482983675E-2</v>
      </c>
      <c r="H97" s="196">
        <f>PPCL_NG!K97+PPCL_Spot!K97+GT_NG!K97+GT_Spot!K97+Bawana_NG!K97+Bawana_RLNG!K97+Bawana_Spot!K97</f>
        <v>23.46</v>
      </c>
      <c r="I97" s="196">
        <f>PPCL_NG!R97+PPCL_Spot!R97+GT_NG!R97+GT_Spot!R97+Bawana_NG!R97+Bawana_RLNG!R97+Bawana_Spot!R97</f>
        <v>23.459771883910786</v>
      </c>
      <c r="J97" s="197">
        <f t="shared" si="8"/>
        <v>2.281160892145806E-4</v>
      </c>
      <c r="K97" s="196">
        <f>PPCL_NG!L97+PPCL_Spot!L97+GT_NG!L97+GT_Spot!L97+Bawana_NG!L97+Bawana_RLNG!L97+Bawana_Spot!L97</f>
        <v>108.39999999999999</v>
      </c>
      <c r="L97" s="196">
        <f>PPCL_NG!S97+PPCL_Spot!S97+GT_NG!S97+GT_Spot!S97+Bawana_NG!S97+Bawana_RLNG!S97+Bawana_Spot!S97</f>
        <v>108.4354328488069</v>
      </c>
      <c r="M97" s="197">
        <f t="shared" si="9"/>
        <v>-3.5432848806905781E-2</v>
      </c>
      <c r="N97" s="196">
        <f>PPCL_NG!M97+PPCL_Spot!M97+GT_NG!M97+GT_Spot!M97+Bawana_NG!M97+Bawana_RLNG!M97+Bawana_Spot!M97</f>
        <v>165.70999999999998</v>
      </c>
      <c r="O97" s="196">
        <f>PPCL_NG!T97+PPCL_Spot!T97+GT_NG!T97+GT_Spot!T97+Bawana_NG!T97+Bawana_RLNG!T97+Bawana_Spot!T97</f>
        <v>165.83362571244123</v>
      </c>
      <c r="P97" s="197">
        <f t="shared" si="10"/>
        <v>-0.1236257124412532</v>
      </c>
      <c r="Q97" s="197">
        <f t="shared" si="11"/>
        <v>-0.43000000000006722</v>
      </c>
    </row>
    <row r="98" spans="1:17">
      <c r="A98" s="33" t="s">
        <v>140</v>
      </c>
      <c r="B98" s="196">
        <f>PPCL_NG!I98+PPCL_Spot!I98+GT_NG!I98+GT_Spot!I98+Bawana_NG!I98+Bawana_RLNG!I98+Bawana_Spot!I98</f>
        <v>506.8</v>
      </c>
      <c r="C98" s="196">
        <f>PPCL_NG!P98+PPCL_Spot!P98+GT_NG!P98+GT_Spot!P98+Bawana_NG!P98+Bawana_RLNG!P98+Bawana_Spot!P98</f>
        <v>506.97264480335809</v>
      </c>
      <c r="D98" s="197">
        <f t="shared" si="6"/>
        <v>-0.1726448033580823</v>
      </c>
      <c r="E98" s="196">
        <f>PPCL_NG!J98+PPCL_Spot!J98+GT_NG!J98+GT_Spot!J98+Bawana_NG!J98+Bawana_RLNG!J98+Bawana_Spot!J98</f>
        <v>132.72999999999999</v>
      </c>
      <c r="F98" s="196">
        <f>PPCL_NG!Q98+PPCL_Spot!Q98+GT_NG!Q98+GT_Spot!Q98+Bawana_NG!Q98+Bawana_RLNG!Q98+Bawana_Spot!Q98</f>
        <v>132.82852475148297</v>
      </c>
      <c r="G98" s="197">
        <f t="shared" si="7"/>
        <v>-9.8524751482983675E-2</v>
      </c>
      <c r="H98" s="196">
        <f>PPCL_NG!K98+PPCL_Spot!K98+GT_NG!K98+GT_Spot!K98+Bawana_NG!K98+Bawana_RLNG!K98+Bawana_Spot!K98</f>
        <v>23.46</v>
      </c>
      <c r="I98" s="196">
        <f>PPCL_NG!R98+PPCL_Spot!R98+GT_NG!R98+GT_Spot!R98+Bawana_NG!R98+Bawana_RLNG!R98+Bawana_Spot!R98</f>
        <v>23.459771883910786</v>
      </c>
      <c r="J98" s="197">
        <f t="shared" si="8"/>
        <v>2.281160892145806E-4</v>
      </c>
      <c r="K98" s="196">
        <f>PPCL_NG!L98+PPCL_Spot!L98+GT_NG!L98+GT_Spot!L98+Bawana_NG!L98+Bawana_RLNG!L98+Bawana_Spot!L98</f>
        <v>108.39999999999999</v>
      </c>
      <c r="L98" s="196">
        <f>PPCL_NG!S98+PPCL_Spot!S98+GT_NG!S98+GT_Spot!S98+Bawana_NG!S98+Bawana_RLNG!S98+Bawana_Spot!S98</f>
        <v>108.4354328488069</v>
      </c>
      <c r="M98" s="197">
        <f t="shared" si="9"/>
        <v>-3.5432848806905781E-2</v>
      </c>
      <c r="N98" s="196">
        <f>PPCL_NG!M98+PPCL_Spot!M98+GT_NG!M98+GT_Spot!M98+Bawana_NG!M98+Bawana_RLNG!M98+Bawana_Spot!M98</f>
        <v>165.70999999999998</v>
      </c>
      <c r="O98" s="196">
        <f>PPCL_NG!T98+PPCL_Spot!T98+GT_NG!T98+GT_Spot!T98+Bawana_NG!T98+Bawana_RLNG!T98+Bawana_Spot!T98</f>
        <v>165.83362571244123</v>
      </c>
      <c r="P98" s="197">
        <f t="shared" si="10"/>
        <v>-0.1236257124412532</v>
      </c>
      <c r="Q98" s="197">
        <f t="shared" si="11"/>
        <v>-0.43000000000001037</v>
      </c>
    </row>
    <row r="99" spans="1:17">
      <c r="A99" s="33" t="s">
        <v>324</v>
      </c>
      <c r="B99" s="196">
        <f>PPCL_NG!I99+PPCL_Spot!I99+GT_NG!I99+GT_Spot!I99+Bawana_NG!I99+Bawana_RLNG!I99+Bawana_Spot!I99</f>
        <v>8.8448575000000034</v>
      </c>
      <c r="C99" s="196">
        <f>PPCL_NG!P99+PPCL_Spot!P99+GT_NG!P99+GT_Spot!P99+Bawana_NG!P99+Bawana_RLNG!P99+Bawana_Spot!P99</f>
        <v>8.8479274870740738</v>
      </c>
      <c r="D99" s="197">
        <f t="shared" si="6"/>
        <v>-3.0699870740704682E-3</v>
      </c>
      <c r="E99" s="196">
        <f>PPCL_NG!J99+PPCL_Spot!J99+GT_NG!J99+GT_Spot!J99+Bawana_NG!J99+Bawana_RLNG!J99+Bawana_Spot!J99</f>
        <v>3.2781849999999992</v>
      </c>
      <c r="F99" s="196">
        <f>PPCL_NG!Q99+PPCL_Spot!Q99+GT_NG!Q99+GT_Spot!Q99+Bawana_NG!Q99+Bawana_RLNG!Q99+Bawana_Spot!Q99</f>
        <v>3.2799417656991272</v>
      </c>
      <c r="G99" s="197">
        <f t="shared" si="7"/>
        <v>-1.7567656991279712E-3</v>
      </c>
      <c r="H99" s="196">
        <f>PPCL_NG!K99+PPCL_Spot!K99+GT_NG!K99+GT_Spot!K99+Bawana_NG!K99+Bawana_RLNG!K99+Bawana_Spot!K99</f>
        <v>0.56159499999999907</v>
      </c>
      <c r="I99" s="196">
        <f>PPCL_NG!R99+PPCL_Spot!R99+GT_NG!R99+GT_Spot!R99+Bawana_NG!R99+Bawana_RLNG!R99+Bawana_Spot!R99</f>
        <v>0.56159152775278454</v>
      </c>
      <c r="J99" s="197">
        <f t="shared" si="8"/>
        <v>3.4722472145309879E-6</v>
      </c>
      <c r="K99" s="196">
        <f>PPCL_NG!L99+PPCL_Spot!L99+GT_NG!L99+GT_Spot!L99+Bawana_NG!L99+Bawana_RLNG!L99+Bawana_Spot!L99</f>
        <v>2.5196224999999979</v>
      </c>
      <c r="L99" s="196">
        <f>PPCL_NG!S99+PPCL_Spot!S99+GT_NG!S99+GT_Spot!S99+Bawana_NG!S99+Bawana_RLNG!S99+Bawana_Spot!S99</f>
        <v>2.5202588472192353</v>
      </c>
      <c r="M99" s="197">
        <f t="shared" si="9"/>
        <v>-6.3634721923744308E-4</v>
      </c>
      <c r="N99" s="196">
        <f>PPCL_NG!M99+PPCL_Spot!M99+GT_NG!M99+GT_Spot!M99+Bawana_NG!M99+Bawana_RLNG!M99+Bawana_Spot!M99</f>
        <v>4.0724049999999989</v>
      </c>
      <c r="O99" s="196">
        <f>PPCL_NG!T99+PPCL_Spot!T99+GT_NG!T99+GT_Spot!T99+Bawana_NG!T99+Bawana_RLNG!T99+Bawana_Spot!T99</f>
        <v>4.0746078722547825</v>
      </c>
      <c r="P99" s="197">
        <f t="shared" si="10"/>
        <v>-2.20287225478355E-3</v>
      </c>
      <c r="Q99" s="197">
        <f t="shared" si="11"/>
        <v>-7.6625000000049015E-3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2024-06-18T07:36:20Z</dcterms:modified>
</cp:coreProperties>
</file>